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データ(2022.8.30開始）\データ2020.05.06～\ICUHS2026\☆女子サッカー\高校リーグ\高校リーグ書類\"/>
    </mc:Choice>
  </mc:AlternateContent>
  <xr:revisionPtr revIDLastSave="0" documentId="13_ncr:1_{BBAFD35F-32B8-419B-AAFC-37109049726E}" xr6:coauthVersionLast="47" xr6:coauthVersionMax="47" xr10:uidLastSave="{00000000-0000-0000-0000-000000000000}"/>
  <bookViews>
    <workbookView xWindow="1050" yWindow="1380" windowWidth="21600" windowHeight="11235" xr2:uid="{00000000-000D-0000-FFFF-FFFF00000000}"/>
  </bookViews>
  <sheets>
    <sheet name="メンバー用紙(元)" sheetId="1" r:id="rId1"/>
    <sheet name="メンバー用紙(例)" sheetId="3" r:id="rId2"/>
    <sheet name="交代用紙(ホーム)" sheetId="5" r:id="rId3"/>
    <sheet name="交代用紙 (アウェー)" sheetId="7" r:id="rId4"/>
    <sheet name="交代用紙 (空白)" sheetId="6" r:id="rId5"/>
    <sheet name="交代用紙(例)" sheetId="4" r:id="rId6"/>
  </sheets>
  <definedNames>
    <definedName name="list" localSheetId="1">#REF!</definedName>
    <definedName name="list" localSheetId="3">#REF!</definedName>
    <definedName name="list" localSheetId="4">#REF!</definedName>
    <definedName name="list" localSheetId="2">#REF!</definedName>
    <definedName name="list">#REF!</definedName>
    <definedName name="list2" localSheetId="1">#REF!</definedName>
    <definedName name="list2">#REF!</definedName>
    <definedName name="_xlnm.Print_Area" localSheetId="0">'メンバー用紙(元)'!$A$1:$M$51</definedName>
    <definedName name="_xlnm.Print_Area" localSheetId="1">'メンバー用紙(例)'!$A$1:$M$51</definedName>
    <definedName name="_xlnm.Print_Area" localSheetId="3">'交代用紙 (アウェー)'!$A$1:$T$51</definedName>
    <definedName name="_xlnm.Print_Area" localSheetId="4">'交代用紙 (空白)'!$A$1:$T$44</definedName>
    <definedName name="_xlnm.Print_Area" localSheetId="5">'交代用紙(例)'!$A$1:$M$52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B4" i="6"/>
  <c r="L4" i="6" s="1"/>
  <c r="B5" i="5"/>
  <c r="B5" i="7"/>
  <c r="G5" i="5"/>
  <c r="Y3" i="5"/>
  <c r="Y4" i="5" s="1"/>
  <c r="Y5" i="5" s="1"/>
  <c r="Y6" i="5" s="1"/>
  <c r="Y7" i="5" s="1"/>
  <c r="Y8" i="5" s="1"/>
  <c r="Y9" i="5" s="1"/>
  <c r="Y12" i="5" s="1"/>
  <c r="Y13" i="5" s="1"/>
  <c r="Y15" i="5" s="1"/>
  <c r="Y16" i="5" s="1"/>
  <c r="E18" i="5" s="1"/>
  <c r="O18" i="5" s="1"/>
  <c r="L26" i="6" l="1"/>
  <c r="B26" i="6"/>
  <c r="E18" i="7"/>
  <c r="O47" i="7" s="1"/>
  <c r="O47" i="5"/>
  <c r="E47" i="5"/>
  <c r="Y14" i="5"/>
  <c r="B47" i="3"/>
  <c r="Q47" i="7"/>
  <c r="G47" i="7"/>
  <c r="Q18" i="7"/>
  <c r="G18" i="7"/>
  <c r="Q47" i="5"/>
  <c r="G47" i="5"/>
  <c r="Q18" i="5"/>
  <c r="G18" i="5"/>
  <c r="L34" i="7"/>
  <c r="B34" i="7"/>
  <c r="L5" i="7"/>
  <c r="Q34" i="5"/>
  <c r="G34" i="5"/>
  <c r="Q5" i="5"/>
  <c r="Q5" i="7"/>
  <c r="G5" i="7"/>
  <c r="Q34" i="7"/>
  <c r="G34" i="7"/>
  <c r="L34" i="5"/>
  <c r="B34" i="5"/>
  <c r="L5" i="5"/>
  <c r="B9" i="5"/>
  <c r="L38" i="7"/>
  <c r="B38" i="7"/>
  <c r="L9" i="7"/>
  <c r="B9" i="7"/>
  <c r="B4" i="7"/>
  <c r="B33" i="7" s="1"/>
  <c r="L38" i="5"/>
  <c r="B38" i="5"/>
  <c r="L9" i="5"/>
  <c r="B4" i="5"/>
  <c r="B4" i="4" s="1"/>
  <c r="B48" i="3"/>
  <c r="B49" i="3"/>
  <c r="B50" i="3"/>
  <c r="B46" i="3"/>
  <c r="B44" i="3"/>
  <c r="B2" i="3"/>
  <c r="E47" i="7" l="1"/>
  <c r="O18" i="7"/>
  <c r="L4" i="5"/>
  <c r="L33" i="5"/>
  <c r="B33" i="5"/>
  <c r="L4" i="7"/>
  <c r="L33" i="7"/>
</calcChain>
</file>

<file path=xl/sharedStrings.xml><?xml version="1.0" encoding="utf-8"?>
<sst xmlns="http://schemas.openxmlformats.org/spreadsheetml/2006/main" count="575" uniqueCount="148">
  <si>
    <t>対戦</t>
  </si>
  <si>
    <t>会場</t>
  </si>
  <si>
    <t>GK</t>
  </si>
  <si>
    <r>
      <t>メンバー提出用紙　</t>
    </r>
    <r>
      <rPr>
        <sz val="16"/>
        <rFont val="ＭＳ Ｐゴシック"/>
        <family val="3"/>
        <charset val="128"/>
      </rPr>
      <t>【 本部用　・　審判員用　・　相手チーム用　・　自チーム控 】</t>
    </r>
    <rPh sb="4" eb="6">
      <t>テイシュツ</t>
    </rPh>
    <rPh sb="6" eb="8">
      <t>ヨウシ</t>
    </rPh>
    <phoneticPr fontId="6"/>
  </si>
  <si>
    <t>種別</t>
    <rPh sb="0" eb="2">
      <t>シュベツ</t>
    </rPh>
    <phoneticPr fontId="6"/>
  </si>
  <si>
    <t>　高校   　 部　　</t>
    <rPh sb="1" eb="3">
      <t>コウコウ</t>
    </rPh>
    <rPh sb="8" eb="9">
      <t>ブ</t>
    </rPh>
    <phoneticPr fontId="6"/>
  </si>
  <si>
    <t>チーム</t>
    <phoneticPr fontId="6"/>
  </si>
  <si>
    <t>月日</t>
    <rPh sb="0" eb="1">
      <t>ガツ</t>
    </rPh>
    <rPh sb="1" eb="2">
      <t>ヒ</t>
    </rPh>
    <phoneticPr fontId="6"/>
  </si>
  <si>
    <t>ＦＰ</t>
    <phoneticPr fontId="6"/>
  </si>
  <si>
    <t>背番号</t>
    <rPh sb="0" eb="3">
      <t>セバンゴウ</t>
    </rPh>
    <phoneticPr fontId="6"/>
  </si>
  <si>
    <t>ポジション</t>
    <phoneticPr fontId="6"/>
  </si>
  <si>
    <t>氏名</t>
    <rPh sb="0" eb="2">
      <t>シメイ</t>
    </rPh>
    <phoneticPr fontId="6"/>
  </si>
  <si>
    <t>先発</t>
    <rPh sb="0" eb="2">
      <t>センパツ</t>
    </rPh>
    <phoneticPr fontId="6"/>
  </si>
  <si>
    <t>交代</t>
    <rPh sb="0" eb="2">
      <t>コウタイ</t>
    </rPh>
    <phoneticPr fontId="6"/>
  </si>
  <si>
    <t>GK・DF・MF・FW</t>
    <phoneticPr fontId="6"/>
  </si>
  <si>
    <t>スタッフ</t>
    <phoneticPr fontId="6"/>
  </si>
  <si>
    <t>役　　　　　職</t>
    <phoneticPr fontId="6"/>
  </si>
  <si>
    <t>氏              名</t>
    <phoneticPr fontId="6"/>
  </si>
  <si>
    <t>監　　　　　督</t>
    <rPh sb="0" eb="1">
      <t>ラン</t>
    </rPh>
    <rPh sb="6" eb="7">
      <t>ヨシ</t>
    </rPh>
    <phoneticPr fontId="6"/>
  </si>
  <si>
    <r>
      <t xml:space="preserve">　高校   </t>
    </r>
    <r>
      <rPr>
        <sz val="14"/>
        <color rgb="FFFF0000"/>
        <rFont val="ＭＳ Ｐゴシック"/>
        <family val="3"/>
        <charset val="128"/>
      </rPr>
      <t>３</t>
    </r>
    <r>
      <rPr>
        <sz val="14"/>
        <rFont val="ＭＳ Ｐゴシック"/>
        <family val="3"/>
        <charset val="128"/>
      </rPr>
      <t>　 部　　</t>
    </r>
    <rPh sb="1" eb="3">
      <t>コウコウ</t>
    </rPh>
    <rPh sb="9" eb="10">
      <t>ブ</t>
    </rPh>
    <phoneticPr fontId="6"/>
  </si>
  <si>
    <t>　東京都立山手高等学校</t>
    <phoneticPr fontId="6"/>
  </si>
  <si>
    <t>　駒沢公園　　第二球技場</t>
    <phoneticPr fontId="6"/>
  </si>
  <si>
    <r>
      <t xml:space="preserve">  正 ＝</t>
    </r>
    <r>
      <rPr>
        <sz val="14"/>
        <color rgb="FFFF0000"/>
        <rFont val="ＭＳ Ｐゴシック"/>
        <family val="3"/>
        <charset val="128"/>
      </rPr>
      <t>赤・赤・赤</t>
    </r>
    <r>
      <rPr>
        <sz val="14"/>
        <rFont val="ＭＳ Ｐゴシック"/>
        <family val="3"/>
        <charset val="128"/>
      </rPr>
      <t xml:space="preserve"> 　 　 　副 ＝ </t>
    </r>
    <r>
      <rPr>
        <sz val="14"/>
        <color rgb="FFFF0000"/>
        <rFont val="ＭＳ Ｐゴシック"/>
        <family val="3"/>
        <charset val="128"/>
      </rPr>
      <t>緑・緑・緑</t>
    </r>
    <rPh sb="5" eb="6">
      <t>アカ</t>
    </rPh>
    <rPh sb="7" eb="8">
      <t>アカ</t>
    </rPh>
    <rPh sb="9" eb="10">
      <t>アカ</t>
    </rPh>
    <phoneticPr fontId="6"/>
  </si>
  <si>
    <t>1</t>
    <phoneticPr fontId="6"/>
  </si>
  <si>
    <t>○</t>
    <phoneticPr fontId="6"/>
  </si>
  <si>
    <t>18</t>
    <phoneticPr fontId="6"/>
  </si>
  <si>
    <t>2</t>
    <phoneticPr fontId="6"/>
  </si>
  <si>
    <t>タチカワ　　コトミ</t>
    <phoneticPr fontId="6"/>
  </si>
  <si>
    <t>19</t>
    <phoneticPr fontId="6"/>
  </si>
  <si>
    <t>　カワイ　　　ユカ</t>
    <phoneticPr fontId="6"/>
  </si>
  <si>
    <t>立川　琴美</t>
    <rPh sb="0" eb="2">
      <t>タチカワ</t>
    </rPh>
    <rPh sb="3" eb="5">
      <t>コトミ</t>
    </rPh>
    <phoneticPr fontId="4"/>
  </si>
  <si>
    <t>川井　由佳</t>
    <rPh sb="0" eb="2">
      <t>カワイ</t>
    </rPh>
    <rPh sb="3" eb="5">
      <t>ユカ</t>
    </rPh>
    <phoneticPr fontId="4"/>
  </si>
  <si>
    <t>3</t>
    <phoneticPr fontId="6"/>
  </si>
  <si>
    <t>20</t>
    <phoneticPr fontId="6"/>
  </si>
  <si>
    <t>4</t>
    <phoneticPr fontId="6"/>
  </si>
  <si>
    <t>21</t>
    <phoneticPr fontId="6"/>
  </si>
  <si>
    <t>　タカオ　　アヤカ</t>
    <phoneticPr fontId="6"/>
  </si>
  <si>
    <t>5</t>
    <phoneticPr fontId="6"/>
  </si>
  <si>
    <t>　コガネイ　　　ノゾミ</t>
    <phoneticPr fontId="6"/>
  </si>
  <si>
    <t>22</t>
    <phoneticPr fontId="6"/>
  </si>
  <si>
    <t>小金井　望</t>
    <rPh sb="4" eb="5">
      <t>ノゾミ</t>
    </rPh>
    <phoneticPr fontId="4"/>
  </si>
  <si>
    <t>6</t>
    <phoneticPr fontId="6"/>
  </si>
  <si>
    <t>ハチウオウジ　マイ</t>
    <phoneticPr fontId="6"/>
  </si>
  <si>
    <t>八王子　舞</t>
    <rPh sb="4" eb="5">
      <t>マイ</t>
    </rPh>
    <phoneticPr fontId="4"/>
  </si>
  <si>
    <t>7</t>
    <phoneticPr fontId="6"/>
  </si>
  <si>
    <t>8</t>
    <phoneticPr fontId="6"/>
  </si>
  <si>
    <t>　ヨコタ　　　ナルミ</t>
    <phoneticPr fontId="6"/>
  </si>
  <si>
    <t>横田　成美</t>
    <rPh sb="0" eb="2">
      <t>ヨコタ</t>
    </rPh>
    <rPh sb="3" eb="5">
      <t>ナルミ</t>
    </rPh>
    <phoneticPr fontId="4"/>
  </si>
  <si>
    <t>9</t>
    <phoneticPr fontId="6"/>
  </si>
  <si>
    <t>10</t>
    <phoneticPr fontId="6"/>
  </si>
  <si>
    <t>11</t>
    <phoneticPr fontId="6"/>
  </si>
  <si>
    <t xml:space="preserve"> イツカイチ     ハナ</t>
    <phoneticPr fontId="6"/>
  </si>
  <si>
    <t>五日市　華</t>
    <phoneticPr fontId="6"/>
  </si>
  <si>
    <t>12</t>
    <phoneticPr fontId="6"/>
  </si>
  <si>
    <t>　イイダ　　モエカ</t>
    <phoneticPr fontId="6"/>
  </si>
  <si>
    <t>四ッ谷　春子</t>
    <phoneticPr fontId="6"/>
  </si>
  <si>
    <t>13</t>
    <phoneticPr fontId="6"/>
  </si>
  <si>
    <t>　マチダ　　アヤコ</t>
    <phoneticPr fontId="6"/>
  </si>
  <si>
    <t>引率教員</t>
    <rPh sb="0" eb="2">
      <t>インソツ</t>
    </rPh>
    <rPh sb="2" eb="4">
      <t>キョウイン</t>
    </rPh>
    <phoneticPr fontId="6"/>
  </si>
  <si>
    <t>町田　彩子</t>
    <rPh sb="3" eb="5">
      <t>アヤコ</t>
    </rPh>
    <phoneticPr fontId="4"/>
  </si>
  <si>
    <t>14</t>
    <phoneticPr fontId="6"/>
  </si>
  <si>
    <t xml:space="preserve"> カワベ　  リョウカ</t>
    <phoneticPr fontId="6"/>
  </si>
  <si>
    <t>コーチ</t>
    <phoneticPr fontId="6"/>
  </si>
  <si>
    <t>境　春菜</t>
    <rPh sb="0" eb="1">
      <t>サカイ</t>
    </rPh>
    <rPh sb="2" eb="4">
      <t>ハルナ</t>
    </rPh>
    <phoneticPr fontId="6"/>
  </si>
  <si>
    <t>河辺　涼花</t>
    <rPh sb="0" eb="2">
      <t>カワベ</t>
    </rPh>
    <rPh sb="3" eb="5">
      <t>リョウカ</t>
    </rPh>
    <phoneticPr fontId="4"/>
  </si>
  <si>
    <t>15</t>
    <phoneticPr fontId="6"/>
  </si>
  <si>
    <t>　　ヒノ　　　　ナミ</t>
    <phoneticPr fontId="6"/>
  </si>
  <si>
    <t>境　秋菜</t>
    <rPh sb="0" eb="1">
      <t>サカイ</t>
    </rPh>
    <rPh sb="2" eb="4">
      <t>アキナ</t>
    </rPh>
    <phoneticPr fontId="6"/>
  </si>
  <si>
    <t>日野　奈美</t>
    <rPh sb="3" eb="5">
      <t>ナミ</t>
    </rPh>
    <phoneticPr fontId="4"/>
  </si>
  <si>
    <t>16</t>
    <phoneticPr fontId="6"/>
  </si>
  <si>
    <t>フチュウ　　　ミドリ</t>
    <phoneticPr fontId="6"/>
  </si>
  <si>
    <t>大月　亜実</t>
    <rPh sb="0" eb="2">
      <t>オオツキ</t>
    </rPh>
    <rPh sb="3" eb="5">
      <t>アミ</t>
    </rPh>
    <phoneticPr fontId="6"/>
  </si>
  <si>
    <t>府中　美登利</t>
    <rPh sb="0" eb="2">
      <t>フチュウ</t>
    </rPh>
    <rPh sb="3" eb="6">
      <t>ミドリ</t>
    </rPh>
    <phoneticPr fontId="4"/>
  </si>
  <si>
    <t>東京都女子サッカー連盟</t>
    <rPh sb="0" eb="2">
      <t>トウキョウ</t>
    </rPh>
    <rPh sb="2" eb="3">
      <t>ト</t>
    </rPh>
    <rPh sb="3" eb="5">
      <t>ジョシ</t>
    </rPh>
    <rPh sb="9" eb="11">
      <t>レンメイ</t>
    </rPh>
    <phoneticPr fontId="6"/>
  </si>
  <si>
    <t>C　H　A　N　G　E　　OF　　P　L　A　Y　E　R　S</t>
    <phoneticPr fontId="21"/>
  </si>
  <si>
    <t>選　手　交　代　用　紙</t>
    <rPh sb="0" eb="3">
      <t>センシュ</t>
    </rPh>
    <rPh sb="4" eb="7">
      <t>コウタイ</t>
    </rPh>
    <rPh sb="8" eb="9">
      <t>ヨウ</t>
    </rPh>
    <rPh sb="10" eb="11">
      <t>カミ</t>
    </rPh>
    <phoneticPr fontId="21"/>
  </si>
  <si>
    <t xml:space="preserve">V  </t>
    <phoneticPr fontId="21"/>
  </si>
  <si>
    <t>S</t>
    <phoneticPr fontId="21"/>
  </si>
  <si>
    <t>対</t>
    <rPh sb="0" eb="1">
      <t>タイ</t>
    </rPh>
    <phoneticPr fontId="21"/>
  </si>
  <si>
    <t>COUNTRY   （TEAM）</t>
    <phoneticPr fontId="21"/>
  </si>
  <si>
    <t>CHANGE  NUMBER</t>
    <phoneticPr fontId="21"/>
  </si>
  <si>
    <t>自　チ　ー　ム　名</t>
    <rPh sb="0" eb="1">
      <t>ジ</t>
    </rPh>
    <rPh sb="8" eb="9">
      <t>メイ</t>
    </rPh>
    <phoneticPr fontId="21"/>
  </si>
  <si>
    <t>交 　代 　回 　数</t>
    <rPh sb="0" eb="1">
      <t>コウ</t>
    </rPh>
    <rPh sb="3" eb="4">
      <t>ダイ</t>
    </rPh>
    <rPh sb="6" eb="7">
      <t>カイ</t>
    </rPh>
    <rPh sb="9" eb="10">
      <t>カズ</t>
    </rPh>
    <phoneticPr fontId="21"/>
  </si>
  <si>
    <t>FULL  NAME　  氏　　名</t>
    <rPh sb="13" eb="17">
      <t>シメイ</t>
    </rPh>
    <phoneticPr fontId="21"/>
  </si>
  <si>
    <t>№ 背  番  号</t>
    <rPh sb="2" eb="9">
      <t>セバンゴウ</t>
    </rPh>
    <phoneticPr fontId="21"/>
  </si>
  <si>
    <t>G　O　E　S 　I　N</t>
    <phoneticPr fontId="21"/>
  </si>
  <si>
    <t>入    場</t>
    <rPh sb="0" eb="1">
      <t>イリ</t>
    </rPh>
    <rPh sb="5" eb="6">
      <t>バ</t>
    </rPh>
    <phoneticPr fontId="21"/>
  </si>
  <si>
    <t>GOES  　O　U　T</t>
    <phoneticPr fontId="21"/>
  </si>
  <si>
    <t>退　  場</t>
    <rPh sb="0" eb="1">
      <t>タイ</t>
    </rPh>
    <rPh sb="4" eb="5">
      <t>バ</t>
    </rPh>
    <phoneticPr fontId="21"/>
  </si>
  <si>
    <t>HALF</t>
    <phoneticPr fontId="21"/>
  </si>
  <si>
    <t>TIME</t>
    <phoneticPr fontId="21"/>
  </si>
  <si>
    <t>DATE</t>
    <phoneticPr fontId="21"/>
  </si>
  <si>
    <t>PLACE　試合会場</t>
    <rPh sb="6" eb="7">
      <t>タメシ</t>
    </rPh>
    <rPh sb="7" eb="8">
      <t>ゴウ</t>
    </rPh>
    <rPh sb="8" eb="9">
      <t>カイ</t>
    </rPh>
    <rPh sb="9" eb="10">
      <t>バ</t>
    </rPh>
    <phoneticPr fontId="21"/>
  </si>
  <si>
    <t>前 後 半</t>
    <rPh sb="0" eb="1">
      <t>ゼン</t>
    </rPh>
    <rPh sb="2" eb="3">
      <t>コウ</t>
    </rPh>
    <rPh sb="4" eb="5">
      <t>ハン</t>
    </rPh>
    <phoneticPr fontId="21"/>
  </si>
  <si>
    <t>分</t>
    <rPh sb="0" eb="1">
      <t>フン</t>
    </rPh>
    <phoneticPr fontId="21"/>
  </si>
  <si>
    <t>COACH'S  SIGNATURE</t>
    <phoneticPr fontId="21"/>
  </si>
  <si>
    <t xml:space="preserve"> 監督　コーチ　署名</t>
    <rPh sb="1" eb="3">
      <t>カントク</t>
    </rPh>
    <rPh sb="8" eb="10">
      <t>ショメイ</t>
    </rPh>
    <phoneticPr fontId="21"/>
  </si>
  <si>
    <t>東京都女子サッカー連盟</t>
    <rPh sb="0" eb="3">
      <t>トウキョウト</t>
    </rPh>
    <rPh sb="3" eb="5">
      <t>ジョシ</t>
    </rPh>
    <rPh sb="9" eb="11">
      <t>レンメイ</t>
    </rPh>
    <phoneticPr fontId="6"/>
  </si>
  <si>
    <t>東京都立
山手高等学校</t>
    <phoneticPr fontId="6"/>
  </si>
  <si>
    <t>駒沢公園
第二球技場</t>
    <phoneticPr fontId="6"/>
  </si>
  <si>
    <t>※交代の際に各チームで赤字の部分を記入</t>
    <rPh sb="1" eb="3">
      <t>コウタイ</t>
    </rPh>
    <rPh sb="4" eb="5">
      <t>サイ</t>
    </rPh>
    <rPh sb="6" eb="7">
      <t>カク</t>
    </rPh>
    <rPh sb="11" eb="13">
      <t>アカジ</t>
    </rPh>
    <rPh sb="14" eb="16">
      <t>ブブン</t>
    </rPh>
    <rPh sb="17" eb="19">
      <t>キニュウ</t>
    </rPh>
    <phoneticPr fontId="6"/>
  </si>
  <si>
    <t>　　記録係が、時間(青字の部分)を記入する</t>
    <rPh sb="2" eb="4">
      <t>キロク</t>
    </rPh>
    <rPh sb="4" eb="5">
      <t>カカリ</t>
    </rPh>
    <rPh sb="7" eb="9">
      <t>ジカン</t>
    </rPh>
    <rPh sb="10" eb="12">
      <t>アオジ</t>
    </rPh>
    <rPh sb="13" eb="15">
      <t>ブブン</t>
    </rPh>
    <rPh sb="17" eb="19">
      <t>キニュウ</t>
    </rPh>
    <phoneticPr fontId="6"/>
  </si>
  <si>
    <t>※ベンチ入りできるのはこのメンバー表に記載された選手・スタッフのみ。最大で選手２６名、スタッフ５名の合計３１名までになります。</t>
    <phoneticPr fontId="6"/>
  </si>
  <si>
    <t>※「本部用」「審判員用」「相手チーム用」「自チーム控用」の４部作成し、試合開始時間の60分前に「自チーム控」を除く３部を本部提出。</t>
    <phoneticPr fontId="6"/>
  </si>
  <si>
    <t>※提出された3枚の記載内容が異なる場合、「本部用」の内容が優先されます。</t>
    <phoneticPr fontId="2"/>
  </si>
  <si>
    <t>宮平　小春</t>
    <rPh sb="0" eb="2">
      <t>ミヤヒラ</t>
    </rPh>
    <rPh sb="3" eb="5">
      <t>コハル</t>
    </rPh>
    <phoneticPr fontId="4"/>
  </si>
  <si>
    <t>ミヤヒラ　 　コハル</t>
    <phoneticPr fontId="6"/>
  </si>
  <si>
    <t>石神　悠衣</t>
    <rPh sb="0" eb="2">
      <t>イシガミ</t>
    </rPh>
    <rPh sb="3" eb="5">
      <t>ユイ</t>
    </rPh>
    <phoneticPr fontId="4"/>
  </si>
  <si>
    <t>イシガミ　　ユイ</t>
    <phoneticPr fontId="6"/>
  </si>
  <si>
    <t>202 　 年  　 　月  　　 日 （　　）　　時　　　分ｷｯｸｵﾌ</t>
    <rPh sb="6" eb="7">
      <t>ネン</t>
    </rPh>
    <rPh sb="12" eb="13">
      <t>ガツ</t>
    </rPh>
    <rPh sb="18" eb="19">
      <t>ニチ</t>
    </rPh>
    <rPh sb="26" eb="27">
      <t>ジ</t>
    </rPh>
    <rPh sb="30" eb="31">
      <t>フン</t>
    </rPh>
    <phoneticPr fontId="6"/>
  </si>
  <si>
    <t>神田　愛</t>
    <rPh sb="0" eb="2">
      <t>カンダ</t>
    </rPh>
    <rPh sb="3" eb="4">
      <t>アイ</t>
    </rPh>
    <phoneticPr fontId="4"/>
  </si>
  <si>
    <t>　カンダ　　アイ</t>
    <phoneticPr fontId="6"/>
  </si>
  <si>
    <t>沢井　麻友</t>
    <phoneticPr fontId="4"/>
  </si>
  <si>
    <t>　サワイ　　マユ</t>
    <phoneticPr fontId="6"/>
  </si>
  <si>
    <t>高尾　彩佳</t>
    <phoneticPr fontId="2"/>
  </si>
  <si>
    <t>松本　理沙</t>
    <phoneticPr fontId="4"/>
  </si>
  <si>
    <t>マツモト　  　リサ</t>
    <phoneticPr fontId="6"/>
  </si>
  <si>
    <t>飯田　萌加</t>
    <phoneticPr fontId="2"/>
  </si>
  <si>
    <t>熊川　美咲</t>
    <phoneticPr fontId="4"/>
  </si>
  <si>
    <t>クマガワ　　ミサキ</t>
    <phoneticPr fontId="6"/>
  </si>
  <si>
    <t>藤野　まどか</t>
    <rPh sb="0" eb="2">
      <t>フジノ</t>
    </rPh>
    <phoneticPr fontId="4"/>
  </si>
  <si>
    <t>フジノ　　　　マドカ</t>
    <phoneticPr fontId="6"/>
  </si>
  <si>
    <t>大久保　舞子</t>
    <rPh sb="0" eb="3">
      <t>オオクボ</t>
    </rPh>
    <rPh sb="4" eb="6">
      <t>マイコ</t>
    </rPh>
    <phoneticPr fontId="6"/>
  </si>
  <si>
    <t>総武女子高等学校</t>
    <rPh sb="6" eb="8">
      <t>ガッコウ</t>
    </rPh>
    <phoneticPr fontId="6"/>
  </si>
  <si>
    <t>総武女子
高等学校</t>
    <rPh sb="7" eb="9">
      <t>ガッコウ</t>
    </rPh>
    <phoneticPr fontId="6"/>
  </si>
  <si>
    <t>松本　理沙</t>
    <phoneticPr fontId="6"/>
  </si>
  <si>
    <t>25</t>
    <phoneticPr fontId="6"/>
  </si>
  <si>
    <t>マネージャー</t>
    <phoneticPr fontId="6"/>
  </si>
  <si>
    <t xml:space="preserve"> オギクボ　　ミカ</t>
    <phoneticPr fontId="6"/>
  </si>
  <si>
    <t>荻窪　みか</t>
    <rPh sb="0" eb="2">
      <t>オギクボ</t>
    </rPh>
    <phoneticPr fontId="2"/>
  </si>
  <si>
    <t>相模　未空</t>
    <rPh sb="0" eb="2">
      <t>サガミ</t>
    </rPh>
    <rPh sb="3" eb="5">
      <t>ミク</t>
    </rPh>
    <phoneticPr fontId="2"/>
  </si>
  <si>
    <t>　サガミ　　　ミク</t>
    <phoneticPr fontId="6"/>
  </si>
  <si>
    <t>豊田　純子</t>
    <rPh sb="0" eb="2">
      <t>トヨダ</t>
    </rPh>
    <rPh sb="3" eb="5">
      <t>ジュンコ</t>
    </rPh>
    <phoneticPr fontId="4"/>
  </si>
  <si>
    <t xml:space="preserve"> トヨダ　ジュンコ</t>
    <phoneticPr fontId="6"/>
  </si>
  <si>
    <t>四ッ谷　晴子</t>
    <rPh sb="4" eb="6">
      <t>ハルコ</t>
    </rPh>
    <phoneticPr fontId="6"/>
  </si>
  <si>
    <r>
      <t>※</t>
    </r>
    <r>
      <rPr>
        <sz val="11"/>
        <color rgb="FFFF0000"/>
        <rFont val="ＭＳ Ｐゴシック"/>
        <family val="3"/>
        <charset val="128"/>
        <scheme val="minor"/>
      </rPr>
      <t>当日欠席の選手・スタッフは二重線で消してください、</t>
    </r>
    <r>
      <rPr>
        <sz val="11"/>
        <color rgb="FF000000"/>
        <rFont val="ＭＳ Ｐゴシック"/>
        <family val="3"/>
        <charset val="128"/>
        <scheme val="minor"/>
      </rPr>
      <t>　　　　　※選手登録していない高校生はスタッフになります。</t>
    </r>
    <rPh sb="1" eb="3">
      <t>トウジツ</t>
    </rPh>
    <rPh sb="3" eb="5">
      <t>ケッセキ</t>
    </rPh>
    <rPh sb="6" eb="8">
      <t>センシュ</t>
    </rPh>
    <rPh sb="14" eb="16">
      <t>ニジュウ</t>
    </rPh>
    <rPh sb="16" eb="17">
      <t>セン</t>
    </rPh>
    <rPh sb="18" eb="19">
      <t>ケ</t>
    </rPh>
    <phoneticPr fontId="2"/>
  </si>
  <si>
    <t xml:space="preserve">  正 ＝ 　 　        　　　　　　　副 ＝  </t>
    <phoneticPr fontId="6"/>
  </si>
  <si>
    <t xml:space="preserve">  正 ＝ 　　　　　　 　 　        　副 ＝  </t>
    <phoneticPr fontId="6"/>
  </si>
  <si>
    <r>
      <t>※「先発選手は先発に○印、ポジションは『○』で囲む」「交代要員は交代に○印。５名までの交代</t>
    </r>
    <r>
      <rPr>
        <sz val="11"/>
        <color rgb="FFFF0000"/>
        <rFont val="ＭＳ Ｐゴシック"/>
        <family val="3"/>
        <charset val="128"/>
        <scheme val="minor"/>
      </rPr>
      <t>(ハーフタイム以外に３回まで)</t>
    </r>
    <r>
      <rPr>
        <sz val="11"/>
        <color rgb="FF000000"/>
        <rFont val="ＭＳ Ｐゴシック"/>
        <family val="3"/>
        <charset val="128"/>
        <scheme val="minor"/>
      </rPr>
      <t>が認められる。ポジション不要」</t>
    </r>
    <rPh sb="2" eb="4">
      <t>センパツ</t>
    </rPh>
    <rPh sb="4" eb="6">
      <t>センシュ</t>
    </rPh>
    <rPh sb="7" eb="9">
      <t>センパツ</t>
    </rPh>
    <rPh sb="11" eb="12">
      <t>シルシ</t>
    </rPh>
    <rPh sb="23" eb="24">
      <t>カコ</t>
    </rPh>
    <rPh sb="27" eb="29">
      <t>コウタイ</t>
    </rPh>
    <rPh sb="29" eb="31">
      <t>ヨウイン</t>
    </rPh>
    <rPh sb="32" eb="34">
      <t>コウタイ</t>
    </rPh>
    <rPh sb="36" eb="37">
      <t>シルシ</t>
    </rPh>
    <rPh sb="39" eb="40">
      <t>メイ</t>
    </rPh>
    <rPh sb="43" eb="45">
      <t>コウタイ</t>
    </rPh>
    <rPh sb="52" eb="54">
      <t>イガイ</t>
    </rPh>
    <rPh sb="56" eb="57">
      <t>カイ</t>
    </rPh>
    <rPh sb="61" eb="62">
      <t>ミト</t>
    </rPh>
    <rPh sb="72" eb="74">
      <t>フヨウ</t>
    </rPh>
    <phoneticPr fontId="6"/>
  </si>
  <si>
    <t>GOES  　OUT</t>
    <phoneticPr fontId="21"/>
  </si>
  <si>
    <t>GOES 　　IN</t>
    <phoneticPr fontId="21"/>
  </si>
  <si>
    <t>通　常　　・　　脳　震　盪　　・　追　加</t>
    <rPh sb="0" eb="1">
      <t>ツウ</t>
    </rPh>
    <rPh sb="2" eb="3">
      <t>ジョウ</t>
    </rPh>
    <rPh sb="8" eb="9">
      <t>ノウ</t>
    </rPh>
    <rPh sb="10" eb="11">
      <t>シン</t>
    </rPh>
    <rPh sb="12" eb="13">
      <t>アラ</t>
    </rPh>
    <rPh sb="17" eb="18">
      <t>ツイ</t>
    </rPh>
    <rPh sb="19" eb="20">
      <t/>
    </rPh>
    <phoneticPr fontId="2"/>
  </si>
  <si>
    <t>CHANGE TYPE</t>
    <phoneticPr fontId="2"/>
  </si>
  <si>
    <t>交 代 種 類</t>
    <rPh sb="0" eb="1">
      <t>コウ</t>
    </rPh>
    <rPh sb="2" eb="3">
      <t>ダイ</t>
    </rPh>
    <rPh sb="4" eb="5">
      <t>シュ</t>
    </rPh>
    <rPh sb="6" eb="7">
      <t>タグイ</t>
    </rPh>
    <phoneticPr fontId="2"/>
  </si>
  <si>
    <t>大会名　：　第46回東京都女子サッカーリーグ 高校の部</t>
    <phoneticPr fontId="6"/>
  </si>
  <si>
    <r>
      <t xml:space="preserve">  正 ＝ </t>
    </r>
    <r>
      <rPr>
        <sz val="14"/>
        <color rgb="FFFF0000"/>
        <rFont val="ＭＳ Ｐゴシック"/>
        <family val="3"/>
        <charset val="128"/>
      </rPr>
      <t>黄・青・黄</t>
    </r>
    <r>
      <rPr>
        <sz val="14"/>
        <rFont val="ＭＳ Ｐゴシック"/>
        <family val="3"/>
        <charset val="128"/>
      </rPr>
      <t>　　　　　副 ＝</t>
    </r>
    <r>
      <rPr>
        <sz val="14"/>
        <color rgb="FFFF0000"/>
        <rFont val="ＭＳ Ｐゴシック"/>
        <family val="3"/>
        <charset val="128"/>
      </rPr>
      <t>橙・黒・橙</t>
    </r>
    <r>
      <rPr>
        <sz val="14"/>
        <rFont val="ＭＳ Ｐゴシック"/>
        <family val="3"/>
        <charset val="128"/>
      </rPr>
      <t xml:space="preserve">　  </t>
    </r>
    <rPh sb="6" eb="7">
      <t>キ</t>
    </rPh>
    <rPh sb="8" eb="9">
      <t>アオ</t>
    </rPh>
    <rPh sb="10" eb="11">
      <t>キ</t>
    </rPh>
    <phoneticPr fontId="6"/>
  </si>
  <si>
    <t>HT</t>
    <phoneticPr fontId="2"/>
  </si>
  <si>
    <r>
      <rPr>
        <sz val="10"/>
        <color theme="4"/>
        <rFont val="ＭＳ Ｐゴシック"/>
        <family val="3"/>
        <charset val="128"/>
      </rPr>
      <t>HT</t>
    </r>
    <r>
      <rPr>
        <sz val="10"/>
        <rFont val="ＭＳ Ｐゴシック"/>
        <family val="3"/>
        <charset val="128"/>
      </rPr>
      <t>　　分</t>
    </r>
    <rPh sb="4" eb="5">
      <t>フン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</si>
</sst>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7">
    <font>
      <sz val="11"/>
      <color rgb="FF000000"/>
      <name val="ＭＳ Ｐゴシック"/>
      <scheme val="minor"/>
    </font>
    <font>
      <sz val="20"/>
      <color rgb="FFFF0000"/>
      <name val="Hg創英角ﾎﾟｯﾌﾟ体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Osaka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8"/>
      <color rgb="FF00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"/>
      <color theme="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ashDotDot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75">
    <xf numFmtId="0" fontId="0" fillId="0" borderId="0" xfId="0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0" fillId="0" borderId="9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5" xfId="1" applyBorder="1" applyProtection="1">
      <protection locked="0"/>
    </xf>
    <xf numFmtId="0" fontId="4" fillId="0" borderId="16" xfId="1" applyBorder="1" applyProtection="1">
      <protection locked="0"/>
    </xf>
    <xf numFmtId="0" fontId="4" fillId="0" borderId="17" xfId="1" applyBorder="1" applyProtection="1">
      <protection locked="0"/>
    </xf>
    <xf numFmtId="0" fontId="4" fillId="0" borderId="0" xfId="1" applyProtection="1">
      <protection locked="0"/>
    </xf>
    <xf numFmtId="0" fontId="4" fillId="0" borderId="5" xfId="1" applyBorder="1" applyProtection="1">
      <protection locked="0"/>
    </xf>
    <xf numFmtId="0" fontId="4" fillId="0" borderId="4" xfId="1" applyBorder="1" applyProtection="1">
      <protection locked="0"/>
    </xf>
    <xf numFmtId="0" fontId="23" fillId="0" borderId="16" xfId="1" applyFont="1" applyBorder="1" applyAlignment="1" applyProtection="1">
      <alignment horizontal="distributed" vertical="center"/>
      <protection locked="0"/>
    </xf>
    <xf numFmtId="0" fontId="4" fillId="0" borderId="9" xfId="1" applyBorder="1" applyAlignment="1" applyProtection="1">
      <alignment horizontal="distributed" vertical="center"/>
      <protection locked="0"/>
    </xf>
    <xf numFmtId="0" fontId="12" fillId="0" borderId="33" xfId="1" applyFont="1" applyBorder="1" applyAlignment="1" applyProtection="1">
      <alignment horizontal="distributed" vertical="center"/>
      <protection locked="0"/>
    </xf>
    <xf numFmtId="0" fontId="4" fillId="0" borderId="34" xfId="1" applyBorder="1" applyProtection="1">
      <protection locked="0"/>
    </xf>
    <xf numFmtId="0" fontId="4" fillId="0" borderId="38" xfId="1" applyBorder="1" applyProtection="1">
      <protection locked="0"/>
    </xf>
    <xf numFmtId="0" fontId="4" fillId="0" borderId="19" xfId="1" applyBorder="1" applyProtection="1">
      <protection locked="0"/>
    </xf>
    <xf numFmtId="0" fontId="4" fillId="0" borderId="20" xfId="1" applyBorder="1" applyProtection="1">
      <protection locked="0"/>
    </xf>
    <xf numFmtId="0" fontId="4" fillId="0" borderId="0" xfId="1" applyAlignment="1" applyProtection="1">
      <alignment horizontal="distributed" vertical="center"/>
      <protection locked="0"/>
    </xf>
    <xf numFmtId="0" fontId="4" fillId="0" borderId="39" xfId="1" applyBorder="1" applyProtection="1">
      <protection locked="0"/>
    </xf>
    <xf numFmtId="0" fontId="4" fillId="0" borderId="39" xfId="1" applyBorder="1" applyAlignment="1" applyProtection="1">
      <alignment horizontal="distributed" vertical="center"/>
      <protection locked="0"/>
    </xf>
    <xf numFmtId="0" fontId="14" fillId="0" borderId="0" xfId="0" applyFont="1" applyAlignment="1">
      <alignment horizontal="right" vertical="center"/>
    </xf>
    <xf numFmtId="0" fontId="4" fillId="0" borderId="0" xfId="1"/>
    <xf numFmtId="176" fontId="4" fillId="0" borderId="0" xfId="1" applyNumberFormat="1"/>
    <xf numFmtId="0" fontId="9" fillId="0" borderId="0" xfId="0" applyFont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right"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2" fillId="0" borderId="10" xfId="0" applyFont="1" applyBorder="1" applyAlignment="1" applyProtection="1">
      <alignment horizontal="left" vertical="center"/>
      <protection locked="0"/>
    </xf>
    <xf numFmtId="0" fontId="32" fillId="0" borderId="1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33" fillId="0" borderId="1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49" fontId="16" fillId="0" borderId="10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49" fontId="16" fillId="0" borderId="8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distributed" vertical="center"/>
      <protection locked="0"/>
    </xf>
    <xf numFmtId="0" fontId="12" fillId="0" borderId="29" xfId="1" applyFont="1" applyBorder="1" applyAlignment="1" applyProtection="1">
      <alignment horizontal="distributed" vertical="center"/>
      <protection locked="0"/>
    </xf>
    <xf numFmtId="0" fontId="12" fillId="0" borderId="30" xfId="1" applyFont="1" applyBorder="1" applyAlignment="1" applyProtection="1">
      <alignment horizontal="distributed" vertical="center"/>
      <protection locked="0"/>
    </xf>
    <xf numFmtId="0" fontId="12" fillId="0" borderId="31" xfId="1" applyFont="1" applyBorder="1" applyAlignment="1" applyProtection="1">
      <alignment horizontal="distributed" vertical="center"/>
      <protection locked="0"/>
    </xf>
    <xf numFmtId="0" fontId="12" fillId="0" borderId="32" xfId="1" applyFont="1" applyBorder="1" applyAlignment="1" applyProtection="1">
      <alignment horizontal="distributed" vertical="center"/>
      <protection locked="0"/>
    </xf>
    <xf numFmtId="0" fontId="5" fillId="0" borderId="26" xfId="1" applyFont="1" applyBorder="1" applyAlignment="1">
      <alignment horizontal="distributed" vertical="center"/>
    </xf>
    <xf numFmtId="0" fontId="5" fillId="0" borderId="16" xfId="1" applyFont="1" applyBorder="1" applyAlignment="1">
      <alignment horizontal="distributed" vertical="center"/>
    </xf>
    <xf numFmtId="0" fontId="5" fillId="0" borderId="24" xfId="1" applyFont="1" applyBorder="1" applyAlignment="1">
      <alignment horizontal="distributed" vertical="center"/>
    </xf>
    <xf numFmtId="0" fontId="5" fillId="0" borderId="9" xfId="1" applyFont="1" applyBorder="1" applyAlignment="1">
      <alignment horizontal="distributed" vertical="center"/>
    </xf>
    <xf numFmtId="0" fontId="24" fillId="0" borderId="16" xfId="1" applyFont="1" applyBorder="1" applyAlignment="1">
      <alignment horizontal="distributed" vertical="center" wrapText="1"/>
    </xf>
    <xf numFmtId="0" fontId="11" fillId="0" borderId="16" xfId="1" applyFont="1" applyBorder="1" applyAlignment="1">
      <alignment horizontal="distributed" vertical="center"/>
    </xf>
    <xf numFmtId="0" fontId="11" fillId="0" borderId="27" xfId="1" applyFont="1" applyBorder="1" applyAlignment="1">
      <alignment horizontal="distributed" vertical="center"/>
    </xf>
    <xf numFmtId="0" fontId="11" fillId="0" borderId="9" xfId="1" applyFont="1" applyBorder="1" applyAlignment="1">
      <alignment horizontal="distributed" vertical="center"/>
    </xf>
    <xf numFmtId="0" fontId="11" fillId="0" borderId="25" xfId="1" applyFont="1" applyBorder="1" applyAlignment="1">
      <alignment horizontal="distributed" vertical="center"/>
    </xf>
    <xf numFmtId="0" fontId="23" fillId="0" borderId="9" xfId="1" applyFont="1" applyBorder="1" applyAlignment="1" applyProtection="1">
      <alignment horizontal="distributed" vertical="center"/>
      <protection locked="0"/>
    </xf>
    <xf numFmtId="0" fontId="4" fillId="0" borderId="21" xfId="1" applyBorder="1" applyAlignment="1" applyProtection="1">
      <alignment horizontal="distributed" vertical="center"/>
      <protection locked="0"/>
    </xf>
    <xf numFmtId="0" fontId="4" fillId="0" borderId="22" xfId="1" applyBorder="1" applyAlignment="1" applyProtection="1">
      <alignment horizontal="distributed" vertical="center"/>
      <protection locked="0"/>
    </xf>
    <xf numFmtId="0" fontId="4" fillId="0" borderId="23" xfId="1" applyBorder="1" applyAlignment="1" applyProtection="1">
      <alignment horizontal="distributed" vertical="center"/>
      <protection locked="0"/>
    </xf>
    <xf numFmtId="0" fontId="22" fillId="0" borderId="24" xfId="1" applyFont="1" applyBorder="1" applyAlignment="1" applyProtection="1">
      <alignment horizontal="distributed" vertical="center"/>
      <protection locked="0"/>
    </xf>
    <xf numFmtId="0" fontId="22" fillId="0" borderId="9" xfId="1" applyFont="1" applyBorder="1" applyAlignment="1" applyProtection="1">
      <alignment horizontal="distributed" vertical="center"/>
      <protection locked="0"/>
    </xf>
    <xf numFmtId="0" fontId="22" fillId="0" borderId="25" xfId="1" applyFont="1" applyBorder="1" applyAlignment="1" applyProtection="1">
      <alignment horizontal="distributed" vertical="center"/>
      <protection locked="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2" fillId="0" borderId="26" xfId="1" applyFont="1" applyBorder="1" applyAlignment="1" applyProtection="1">
      <alignment horizontal="distributed" vertical="center"/>
      <protection locked="0"/>
    </xf>
    <xf numFmtId="0" fontId="12" fillId="0" borderId="16" xfId="1" applyFont="1" applyBorder="1" applyAlignment="1" applyProtection="1">
      <alignment horizontal="distributed" vertical="center"/>
      <protection locked="0"/>
    </xf>
    <xf numFmtId="0" fontId="12" fillId="0" borderId="17" xfId="1" applyFont="1" applyBorder="1" applyAlignment="1" applyProtection="1">
      <alignment horizontal="distributed" vertical="center"/>
      <protection locked="0"/>
    </xf>
    <xf numFmtId="0" fontId="12" fillId="0" borderId="15" xfId="1" applyFont="1" applyBorder="1" applyAlignment="1" applyProtection="1">
      <alignment horizontal="distributed" vertical="center"/>
      <protection locked="0"/>
    </xf>
    <xf numFmtId="0" fontId="12" fillId="0" borderId="27" xfId="1" applyFont="1" applyBorder="1" applyAlignment="1" applyProtection="1">
      <alignment horizontal="distributed" vertical="center"/>
      <protection locked="0"/>
    </xf>
    <xf numFmtId="0" fontId="14" fillId="0" borderId="24" xfId="1" applyFont="1" applyBorder="1" applyAlignment="1">
      <alignment horizontal="distributed" vertical="center"/>
    </xf>
    <xf numFmtId="0" fontId="14" fillId="0" borderId="9" xfId="1" applyFont="1" applyBorder="1" applyAlignment="1">
      <alignment horizontal="distributed" vertical="center"/>
    </xf>
    <xf numFmtId="0" fontId="14" fillId="0" borderId="20" xfId="1" applyFont="1" applyBorder="1" applyAlignment="1">
      <alignment horizontal="distributed" vertical="center"/>
    </xf>
    <xf numFmtId="0" fontId="4" fillId="0" borderId="19" xfId="1" applyBorder="1" applyAlignment="1" applyProtection="1">
      <alignment horizontal="distributed" vertical="center"/>
      <protection locked="0"/>
    </xf>
    <xf numFmtId="0" fontId="4" fillId="0" borderId="9" xfId="1" applyBorder="1" applyAlignment="1" applyProtection="1">
      <alignment horizontal="distributed" vertical="center"/>
      <protection locked="0"/>
    </xf>
    <xf numFmtId="0" fontId="4" fillId="0" borderId="25" xfId="1" applyBorder="1" applyAlignment="1" applyProtection="1">
      <alignment horizontal="distributed" vertical="center"/>
      <protection locked="0"/>
    </xf>
    <xf numFmtId="0" fontId="4" fillId="0" borderId="1" xfId="1" applyBorder="1" applyAlignment="1" applyProtection="1">
      <alignment horizontal="distributed" vertical="center"/>
      <protection locked="0"/>
    </xf>
    <xf numFmtId="0" fontId="4" fillId="0" borderId="7" xfId="1" applyBorder="1" applyAlignment="1" applyProtection="1">
      <alignment horizontal="distributed" vertical="center"/>
      <protection locked="0"/>
    </xf>
    <xf numFmtId="0" fontId="12" fillId="0" borderId="6" xfId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4" fillId="0" borderId="24" xfId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35" fillId="0" borderId="26" xfId="1" applyFont="1" applyBorder="1" applyAlignment="1" applyProtection="1">
      <alignment horizontal="center" vertical="center" wrapText="1"/>
      <protection locked="0"/>
    </xf>
    <xf numFmtId="0" fontId="35" fillId="0" borderId="17" xfId="1" applyFont="1" applyBorder="1" applyAlignment="1" applyProtection="1">
      <alignment horizontal="center" vertical="center" wrapText="1"/>
      <protection locked="0"/>
    </xf>
    <xf numFmtId="0" fontId="4" fillId="0" borderId="15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27" xfId="1" applyBorder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25" xfId="1" applyBorder="1" applyAlignment="1">
      <alignment horizontal="center" vertical="center"/>
    </xf>
    <xf numFmtId="0" fontId="4" fillId="0" borderId="26" xfId="1" applyBorder="1" applyAlignment="1" applyProtection="1">
      <alignment vertical="center" shrinkToFit="1"/>
      <protection locked="0"/>
    </xf>
    <xf numFmtId="0" fontId="4" fillId="0" borderId="17" xfId="1" applyBorder="1" applyAlignment="1" applyProtection="1">
      <alignment vertical="center" shrinkToFit="1"/>
      <protection locked="0"/>
    </xf>
    <xf numFmtId="0" fontId="4" fillId="0" borderId="15" xfId="1" applyBorder="1" applyAlignment="1" applyProtection="1">
      <alignment horizontal="distributed" vertical="center"/>
      <protection locked="0"/>
    </xf>
    <xf numFmtId="0" fontId="4" fillId="0" borderId="16" xfId="1" applyBorder="1" applyAlignment="1" applyProtection="1">
      <alignment horizontal="distributed" vertical="center"/>
      <protection locked="0"/>
    </xf>
    <xf numFmtId="0" fontId="4" fillId="0" borderId="17" xfId="1" applyBorder="1" applyAlignment="1" applyProtection="1">
      <alignment horizontal="distributed" vertical="center"/>
      <protection locked="0"/>
    </xf>
    <xf numFmtId="0" fontId="4" fillId="0" borderId="20" xfId="1" applyBorder="1" applyAlignment="1" applyProtection="1">
      <alignment horizontal="distributed" vertical="center"/>
      <protection locked="0"/>
    </xf>
    <xf numFmtId="0" fontId="4" fillId="0" borderId="27" xfId="1" applyBorder="1" applyAlignment="1" applyProtection="1">
      <alignment horizontal="distributed" vertical="center"/>
      <protection locked="0"/>
    </xf>
    <xf numFmtId="0" fontId="4" fillId="0" borderId="24" xfId="1" applyBorder="1" applyAlignment="1" applyProtection="1">
      <alignment horizontal="distributed" vertical="center"/>
      <protection locked="0"/>
    </xf>
    <xf numFmtId="0" fontId="12" fillId="0" borderId="6" xfId="1" applyFont="1" applyBorder="1" applyAlignment="1" applyProtection="1">
      <alignment horizontal="right" vertical="center"/>
      <protection locked="0"/>
    </xf>
    <xf numFmtId="0" fontId="12" fillId="0" borderId="7" xfId="1" applyFont="1" applyBorder="1" applyAlignment="1" applyProtection="1">
      <alignment horizontal="right" vertical="center"/>
      <protection locked="0"/>
    </xf>
    <xf numFmtId="176" fontId="12" fillId="0" borderId="6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distributed" vertical="center"/>
    </xf>
    <xf numFmtId="0" fontId="12" fillId="0" borderId="2" xfId="1" applyFont="1" applyBorder="1" applyAlignment="1">
      <alignment horizontal="distributed" vertical="center"/>
    </xf>
    <xf numFmtId="0" fontId="12" fillId="0" borderId="3" xfId="1" applyFont="1" applyBorder="1" applyAlignment="1">
      <alignment horizontal="distributed" vertical="center"/>
    </xf>
    <xf numFmtId="56" fontId="12" fillId="0" borderId="6" xfId="1" applyNumberFormat="1" applyFont="1" applyBorder="1" applyAlignment="1">
      <alignment horizontal="center" vertical="center"/>
    </xf>
    <xf numFmtId="0" fontId="12" fillId="0" borderId="6" xfId="1" applyFont="1" applyBorder="1" applyAlignment="1" applyProtection="1">
      <alignment horizontal="distributed" vertical="center"/>
      <protection locked="0"/>
    </xf>
    <xf numFmtId="0" fontId="12" fillId="0" borderId="7" xfId="1" applyFont="1" applyBorder="1" applyAlignment="1" applyProtection="1">
      <alignment horizontal="distributed" vertical="center"/>
      <protection locked="0"/>
    </xf>
    <xf numFmtId="0" fontId="4" fillId="0" borderId="35" xfId="1" applyBorder="1" applyAlignment="1" applyProtection="1">
      <alignment horizontal="center" vertical="center"/>
      <protection locked="0"/>
    </xf>
    <xf numFmtId="0" fontId="4" fillId="0" borderId="36" xfId="1" applyBorder="1" applyAlignment="1" applyProtection="1">
      <alignment horizontal="center" vertical="center"/>
      <protection locked="0"/>
    </xf>
    <xf numFmtId="0" fontId="4" fillId="0" borderId="37" xfId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distributed" vertical="center"/>
      <protection locked="0"/>
    </xf>
    <xf numFmtId="0" fontId="12" fillId="0" borderId="9" xfId="1" applyFont="1" applyBorder="1" applyAlignment="1" applyProtection="1">
      <alignment horizontal="distributed" vertical="center"/>
      <protection locked="0"/>
    </xf>
    <xf numFmtId="0" fontId="17" fillId="2" borderId="26" xfId="1" applyFont="1" applyFill="1" applyBorder="1" applyAlignment="1" applyProtection="1">
      <alignment horizontal="distributed" vertical="center" wrapText="1"/>
      <protection locked="0"/>
    </xf>
    <xf numFmtId="0" fontId="17" fillId="2" borderId="16" xfId="1" applyFont="1" applyFill="1" applyBorder="1" applyAlignment="1" applyProtection="1">
      <alignment horizontal="distributed" vertical="center"/>
      <protection locked="0"/>
    </xf>
    <xf numFmtId="0" fontId="17" fillId="2" borderId="24" xfId="1" applyFont="1" applyFill="1" applyBorder="1" applyAlignment="1" applyProtection="1">
      <alignment horizontal="distributed" vertical="center"/>
      <protection locked="0"/>
    </xf>
    <xf numFmtId="0" fontId="17" fillId="2" borderId="9" xfId="1" applyFont="1" applyFill="1" applyBorder="1" applyAlignment="1" applyProtection="1">
      <alignment horizontal="distributed" vertical="center"/>
      <protection locked="0"/>
    </xf>
    <xf numFmtId="0" fontId="25" fillId="2" borderId="16" xfId="1" applyFont="1" applyFill="1" applyBorder="1" applyAlignment="1" applyProtection="1">
      <alignment horizontal="distributed" vertical="center" wrapText="1"/>
      <protection locked="0"/>
    </xf>
    <xf numFmtId="0" fontId="26" fillId="2" borderId="16" xfId="1" applyFont="1" applyFill="1" applyBorder="1" applyAlignment="1" applyProtection="1">
      <alignment horizontal="distributed" vertical="center"/>
      <protection locked="0"/>
    </xf>
    <xf numFmtId="0" fontId="26" fillId="2" borderId="27" xfId="1" applyFont="1" applyFill="1" applyBorder="1" applyAlignment="1" applyProtection="1">
      <alignment horizontal="distributed" vertical="center"/>
      <protection locked="0"/>
    </xf>
    <xf numFmtId="0" fontId="26" fillId="2" borderId="9" xfId="1" applyFont="1" applyFill="1" applyBorder="1" applyAlignment="1" applyProtection="1">
      <alignment horizontal="distributed" vertical="center"/>
      <protection locked="0"/>
    </xf>
    <xf numFmtId="0" fontId="26" fillId="2" borderId="25" xfId="1" applyFont="1" applyFill="1" applyBorder="1" applyAlignment="1" applyProtection="1">
      <alignment horizontal="distributed" vertical="center"/>
      <protection locked="0"/>
    </xf>
    <xf numFmtId="0" fontId="4" fillId="2" borderId="16" xfId="1" applyFill="1" applyBorder="1" applyAlignment="1">
      <alignment horizontal="center" vertical="center"/>
    </xf>
    <xf numFmtId="0" fontId="4" fillId="2" borderId="27" xfId="1" applyFill="1" applyBorder="1" applyAlignment="1">
      <alignment horizontal="center" vertical="center"/>
    </xf>
    <xf numFmtId="0" fontId="4" fillId="2" borderId="9" xfId="1" applyFill="1" applyBorder="1" applyAlignment="1">
      <alignment horizontal="center" vertical="center"/>
    </xf>
    <xf numFmtId="0" fontId="4" fillId="2" borderId="25" xfId="1" applyFill="1" applyBorder="1" applyAlignment="1">
      <alignment horizontal="center" vertical="center"/>
    </xf>
    <xf numFmtId="0" fontId="28" fillId="2" borderId="15" xfId="1" applyFont="1" applyFill="1" applyBorder="1" applyAlignment="1" applyProtection="1">
      <alignment horizontal="distributed" vertical="center"/>
      <protection locked="0"/>
    </xf>
    <xf numFmtId="0" fontId="28" fillId="2" borderId="16" xfId="1" applyFont="1" applyFill="1" applyBorder="1" applyAlignment="1" applyProtection="1">
      <alignment horizontal="distributed" vertical="center"/>
      <protection locked="0"/>
    </xf>
    <xf numFmtId="0" fontId="28" fillId="2" borderId="17" xfId="1" applyFont="1" applyFill="1" applyBorder="1" applyAlignment="1" applyProtection="1">
      <alignment horizontal="distributed" vertical="center"/>
      <protection locked="0"/>
    </xf>
    <xf numFmtId="0" fontId="28" fillId="2" borderId="19" xfId="1" applyFont="1" applyFill="1" applyBorder="1" applyAlignment="1" applyProtection="1">
      <alignment horizontal="distributed" vertical="center"/>
      <protection locked="0"/>
    </xf>
    <xf numFmtId="0" fontId="28" fillId="2" borderId="9" xfId="1" applyFont="1" applyFill="1" applyBorder="1" applyAlignment="1" applyProtection="1">
      <alignment horizontal="distributed" vertical="center"/>
      <protection locked="0"/>
    </xf>
    <xf numFmtId="0" fontId="28" fillId="2" borderId="20" xfId="1" applyFont="1" applyFill="1" applyBorder="1" applyAlignment="1" applyProtection="1">
      <alignment horizontal="distributed" vertical="center"/>
      <protection locked="0"/>
    </xf>
    <xf numFmtId="0" fontId="18" fillId="2" borderId="6" xfId="1" applyFont="1" applyFill="1" applyBorder="1" applyAlignment="1" applyProtection="1">
      <alignment horizontal="distributed" vertical="center" wrapText="1"/>
      <protection locked="0"/>
    </xf>
    <xf numFmtId="0" fontId="18" fillId="2" borderId="2" xfId="1" applyFont="1" applyFill="1" applyBorder="1" applyAlignment="1" applyProtection="1">
      <alignment horizontal="distributed" vertical="center"/>
      <protection locked="0"/>
    </xf>
    <xf numFmtId="0" fontId="18" fillId="2" borderId="3" xfId="1" applyFont="1" applyFill="1" applyBorder="1" applyAlignment="1" applyProtection="1">
      <alignment horizontal="distributed" vertical="center"/>
      <protection locked="0"/>
    </xf>
    <xf numFmtId="0" fontId="27" fillId="2" borderId="19" xfId="1" applyFont="1" applyFill="1" applyBorder="1" applyAlignment="1" applyProtection="1">
      <alignment horizontal="distributed" vertical="center"/>
      <protection locked="0"/>
    </xf>
    <xf numFmtId="0" fontId="27" fillId="2" borderId="9" xfId="1" applyFont="1" applyFill="1" applyBorder="1" applyAlignment="1" applyProtection="1">
      <alignment horizontal="distributed" vertical="center"/>
      <protection locked="0"/>
    </xf>
    <xf numFmtId="0" fontId="27" fillId="2" borderId="25" xfId="1" applyFont="1" applyFill="1" applyBorder="1" applyAlignment="1" applyProtection="1">
      <alignment horizontal="distributed" vertical="center"/>
      <protection locked="0"/>
    </xf>
    <xf numFmtId="0" fontId="19" fillId="2" borderId="15" xfId="1" applyFont="1" applyFill="1" applyBorder="1" applyAlignment="1" applyProtection="1">
      <alignment horizontal="distributed" vertical="center"/>
      <protection locked="0"/>
    </xf>
    <xf numFmtId="0" fontId="19" fillId="2" borderId="27" xfId="1" applyFont="1" applyFill="1" applyBorder="1" applyAlignment="1" applyProtection="1">
      <alignment horizontal="distributed" vertical="center"/>
      <protection locked="0"/>
    </xf>
    <xf numFmtId="0" fontId="19" fillId="2" borderId="19" xfId="1" applyFont="1" applyFill="1" applyBorder="1" applyAlignment="1" applyProtection="1">
      <alignment horizontal="distributed" vertical="center"/>
      <protection locked="0"/>
    </xf>
    <xf numFmtId="0" fontId="19" fillId="2" borderId="25" xfId="1" applyFont="1" applyFill="1" applyBorder="1" applyAlignment="1" applyProtection="1">
      <alignment horizontal="distributed" vertical="center"/>
      <protection locked="0"/>
    </xf>
    <xf numFmtId="176" fontId="29" fillId="2" borderId="6" xfId="1" applyNumberFormat="1" applyFont="1" applyFill="1" applyBorder="1" applyAlignment="1" applyProtection="1">
      <alignment horizontal="distributed" vertical="center"/>
      <protection locked="0"/>
    </xf>
    <xf numFmtId="176" fontId="29" fillId="2" borderId="7" xfId="1" applyNumberFormat="1" applyFont="1" applyFill="1" applyBorder="1" applyAlignment="1" applyProtection="1">
      <alignment horizontal="distributed" vertical="center"/>
      <protection locked="0"/>
    </xf>
    <xf numFmtId="0" fontId="17" fillId="2" borderId="24" xfId="1" applyFont="1" applyFill="1" applyBorder="1" applyAlignment="1" applyProtection="1">
      <alignment horizontal="distributed" vertical="center" wrapText="1"/>
      <protection locked="0"/>
    </xf>
    <xf numFmtId="0" fontId="5" fillId="2" borderId="9" xfId="1" applyFont="1" applyFill="1" applyBorder="1" applyAlignment="1" applyProtection="1">
      <alignment horizontal="distributed" vertical="center"/>
      <protection locked="0"/>
    </xf>
    <xf numFmtId="0" fontId="5" fillId="2" borderId="20" xfId="1" applyFont="1" applyFill="1" applyBorder="1" applyAlignment="1" applyProtection="1">
      <alignment horizontal="distributed" vertical="center"/>
      <protection locked="0"/>
    </xf>
    <xf numFmtId="0" fontId="31" fillId="0" borderId="0" xfId="1" applyFont="1" applyAlignment="1" applyProtection="1">
      <alignment horizontal="left" vertical="center"/>
      <protection locked="0"/>
    </xf>
    <xf numFmtId="0" fontId="30" fillId="0" borderId="0" xfId="1" applyFont="1" applyAlignment="1" applyProtection="1">
      <alignment horizontal="right" vertical="center"/>
      <protection locked="0"/>
    </xf>
    <xf numFmtId="0" fontId="1" fillId="2" borderId="15" xfId="1" applyFont="1" applyFill="1" applyBorder="1" applyAlignment="1" applyProtection="1">
      <alignment horizontal="distributed" vertical="center"/>
      <protection locked="0"/>
    </xf>
    <xf numFmtId="0" fontId="1" fillId="2" borderId="16" xfId="1" applyFont="1" applyFill="1" applyBorder="1" applyAlignment="1" applyProtection="1">
      <alignment horizontal="distributed" vertical="center"/>
      <protection locked="0"/>
    </xf>
    <xf numFmtId="0" fontId="1" fillId="2" borderId="27" xfId="1" applyFont="1" applyFill="1" applyBorder="1" applyAlignment="1" applyProtection="1">
      <alignment horizontal="distributed" vertical="center"/>
      <protection locked="0"/>
    </xf>
    <xf numFmtId="0" fontId="1" fillId="2" borderId="19" xfId="1" applyFont="1" applyFill="1" applyBorder="1" applyAlignment="1" applyProtection="1">
      <alignment horizontal="distributed" vertical="center"/>
      <protection locked="0"/>
    </xf>
    <xf numFmtId="0" fontId="1" fillId="2" borderId="9" xfId="1" applyFont="1" applyFill="1" applyBorder="1" applyAlignment="1" applyProtection="1">
      <alignment horizontal="distributed" vertical="center"/>
      <protection locked="0"/>
    </xf>
    <xf numFmtId="0" fontId="1" fillId="2" borderId="25" xfId="1" applyFont="1" applyFill="1" applyBorder="1" applyAlignment="1" applyProtection="1">
      <alignment horizontal="distributed" vertical="center"/>
      <protection locked="0"/>
    </xf>
    <xf numFmtId="0" fontId="4" fillId="0" borderId="0" xfId="1" applyBorder="1" applyProtection="1">
      <protection locked="0"/>
    </xf>
    <xf numFmtId="0" fontId="4" fillId="0" borderId="40" xfId="1" applyBorder="1" applyProtection="1">
      <protection locked="0"/>
    </xf>
    <xf numFmtId="0" fontId="4" fillId="0" borderId="41" xfId="1" applyBorder="1" applyProtection="1">
      <protection locked="0"/>
    </xf>
    <xf numFmtId="0" fontId="4" fillId="0" borderId="9" xfId="1" applyBorder="1" applyProtection="1">
      <protection locked="0"/>
    </xf>
    <xf numFmtId="0" fontId="4" fillId="0" borderId="0" xfId="1" applyBorder="1" applyAlignment="1" applyProtection="1">
      <alignment horizontal="distributed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165100</xdr:colOff>
      <xdr:row>1</xdr:row>
      <xdr:rowOff>203200</xdr:rowOff>
    </xdr:from>
    <xdr:to>
      <xdr:col>19</xdr:col>
      <xdr:colOff>63500</xdr:colOff>
      <xdr:row>7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9DB349-5053-00C9-E00A-896CDCE4A08A}"/>
            </a:ext>
          </a:extLst>
        </xdr:cNvPr>
        <xdr:cNvSpPr txBox="1"/>
      </xdr:nvSpPr>
      <xdr:spPr>
        <a:xfrm>
          <a:off x="9334500" y="584200"/>
          <a:ext cx="3556000" cy="1714500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chemeClr val="bg1"/>
              </a:solidFill>
            </a:rPr>
            <a:t>チーム　　対戦相手</a:t>
          </a:r>
          <a:endParaRPr kumimoji="1" lang="en-US" altLang="ja-JP" sz="1600">
            <a:solidFill>
              <a:schemeClr val="bg1"/>
            </a:solidFill>
          </a:endParaRPr>
        </a:p>
        <a:p>
          <a:r>
            <a:rPr kumimoji="1" lang="ja-JP" altLang="en-US" sz="1600">
              <a:solidFill>
                <a:schemeClr val="bg1"/>
              </a:solidFill>
            </a:rPr>
            <a:t>月日　　　会場</a:t>
          </a:r>
          <a:endParaRPr kumimoji="1" lang="en-US" altLang="ja-JP" sz="1600">
            <a:solidFill>
              <a:schemeClr val="bg1"/>
            </a:solidFill>
          </a:endParaRPr>
        </a:p>
        <a:p>
          <a:r>
            <a:rPr kumimoji="1" lang="ja-JP" altLang="en-US" sz="1600">
              <a:solidFill>
                <a:schemeClr val="bg1"/>
              </a:solidFill>
            </a:rPr>
            <a:t>を入力すると、</a:t>
          </a:r>
          <a:endParaRPr kumimoji="1" lang="en-US" altLang="ja-JP" sz="1600">
            <a:solidFill>
              <a:schemeClr val="bg1"/>
            </a:solidFill>
          </a:endParaRPr>
        </a:p>
        <a:p>
          <a:r>
            <a:rPr kumimoji="1" lang="ja-JP" altLang="en-US" sz="1600">
              <a:solidFill>
                <a:schemeClr val="bg1"/>
              </a:solidFill>
            </a:rPr>
            <a:t>交代カードが自動で入力されます</a:t>
          </a:r>
          <a:endParaRPr kumimoji="1" lang="en-US" altLang="ja-JP" sz="1600">
            <a:solidFill>
              <a:schemeClr val="bg1"/>
            </a:solidFill>
          </a:endParaRPr>
        </a:p>
        <a:p>
          <a:endParaRPr kumimoji="1" lang="en-US" altLang="ja-JP" sz="1600">
            <a:solidFill>
              <a:schemeClr val="bg1"/>
            </a:solidFill>
          </a:endParaRPr>
        </a:p>
        <a:p>
          <a:r>
            <a:rPr kumimoji="1" lang="en-US" altLang="ja-JP" sz="1600">
              <a:solidFill>
                <a:schemeClr val="bg1"/>
              </a:solidFill>
            </a:rPr>
            <a:t>※</a:t>
          </a:r>
          <a:r>
            <a:rPr kumimoji="1" lang="ja-JP" altLang="en-US" sz="1600">
              <a:solidFill>
                <a:schemeClr val="bg1"/>
              </a:solidFill>
            </a:rPr>
            <a:t>自動入力されないものもあります。</a:t>
          </a:r>
          <a:endParaRPr kumimoji="1" lang="en-US" altLang="ja-JP" sz="16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16</xdr:row>
      <xdr:rowOff>219075</xdr:rowOff>
    </xdr:from>
    <xdr:ext cx="304800" cy="238125"/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868680" y="5448300"/>
          <a:ext cx="304800" cy="236220"/>
        </a:xfrm>
        <a:prstGeom prst="ellipse">
          <a:avLst/>
        </a:prstGeom>
        <a:noFill/>
        <a:ln w="952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2</xdr:col>
      <xdr:colOff>495300</xdr:colOff>
      <xdr:row>10</xdr:row>
      <xdr:rowOff>200025</xdr:rowOff>
    </xdr:from>
    <xdr:ext cx="304800" cy="238125"/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150620" y="3467100"/>
          <a:ext cx="304800" cy="236220"/>
        </a:xfrm>
        <a:prstGeom prst="ellipse">
          <a:avLst/>
        </a:prstGeom>
        <a:noFill/>
        <a:ln w="952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2</xdr:col>
      <xdr:colOff>485775</xdr:colOff>
      <xdr:row>14</xdr:row>
      <xdr:rowOff>190500</xdr:rowOff>
    </xdr:from>
    <xdr:ext cx="304800" cy="238125"/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43000" y="4770120"/>
          <a:ext cx="304800" cy="236220"/>
        </a:xfrm>
        <a:prstGeom prst="ellipse">
          <a:avLst/>
        </a:prstGeom>
        <a:noFill/>
        <a:ln w="952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2</xdr:col>
      <xdr:colOff>473075</xdr:colOff>
      <xdr:row>26</xdr:row>
      <xdr:rowOff>200025</xdr:rowOff>
    </xdr:from>
    <xdr:ext cx="304800" cy="238125"/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133475" y="8645525"/>
          <a:ext cx="304800" cy="238125"/>
        </a:xfrm>
        <a:prstGeom prst="ellipse">
          <a:avLst/>
        </a:prstGeom>
        <a:noFill/>
        <a:ln w="952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2</xdr:col>
      <xdr:colOff>711200</xdr:colOff>
      <xdr:row>18</xdr:row>
      <xdr:rowOff>209550</xdr:rowOff>
    </xdr:from>
    <xdr:ext cx="285750" cy="238125"/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371600" y="6064250"/>
          <a:ext cx="285750" cy="238125"/>
        </a:xfrm>
        <a:prstGeom prst="ellipse">
          <a:avLst/>
        </a:prstGeom>
        <a:noFill/>
        <a:ln w="952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2</xdr:col>
      <xdr:colOff>238125</xdr:colOff>
      <xdr:row>38</xdr:row>
      <xdr:rowOff>190500</xdr:rowOff>
    </xdr:from>
    <xdr:ext cx="304800" cy="238125"/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899160" y="11978640"/>
          <a:ext cx="304800" cy="236220"/>
        </a:xfrm>
        <a:prstGeom prst="ellipse">
          <a:avLst/>
        </a:prstGeom>
        <a:noFill/>
        <a:ln w="952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2</xdr:col>
      <xdr:colOff>466725</xdr:colOff>
      <xdr:row>40</xdr:row>
      <xdr:rowOff>161925</xdr:rowOff>
    </xdr:from>
    <xdr:ext cx="304800" cy="238125"/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27760" y="11917680"/>
          <a:ext cx="304800" cy="220980"/>
        </a:xfrm>
        <a:prstGeom prst="ellipse">
          <a:avLst/>
        </a:prstGeom>
        <a:noFill/>
        <a:ln w="952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7</xdr:col>
      <xdr:colOff>428625</xdr:colOff>
      <xdr:row>14</xdr:row>
      <xdr:rowOff>200025</xdr:rowOff>
    </xdr:from>
    <xdr:ext cx="295275" cy="238125"/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052060" y="4777740"/>
          <a:ext cx="304800" cy="236220"/>
        </a:xfrm>
        <a:prstGeom prst="ellipse">
          <a:avLst/>
        </a:prstGeom>
        <a:noFill/>
        <a:ln w="952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7</xdr:col>
      <xdr:colOff>12700</xdr:colOff>
      <xdr:row>19</xdr:row>
      <xdr:rowOff>15875</xdr:rowOff>
    </xdr:from>
    <xdr:ext cx="4343400" cy="0"/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>
          <a:off x="4635500" y="6111875"/>
          <a:ext cx="4343400" cy="0"/>
        </a:xfrm>
        <a:prstGeom prst="line">
          <a:avLst/>
        </a:prstGeom>
        <a:ln w="28575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7</xdr:col>
      <xdr:colOff>0</xdr:colOff>
      <xdr:row>19</xdr:row>
      <xdr:rowOff>190500</xdr:rowOff>
    </xdr:from>
    <xdr:ext cx="4368800" cy="0"/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>
          <a:off x="4622800" y="6286500"/>
          <a:ext cx="4368800" cy="0"/>
        </a:xfrm>
        <a:prstGeom prst="line">
          <a:avLst/>
        </a:prstGeom>
        <a:ln w="28575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1</xdr:col>
      <xdr:colOff>390525</xdr:colOff>
      <xdr:row>5</xdr:row>
      <xdr:rowOff>0</xdr:rowOff>
    </xdr:from>
    <xdr:ext cx="1685925" cy="295275"/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594360" y="1752600"/>
          <a:ext cx="1722120" cy="297180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9</xdr:col>
      <xdr:colOff>581025</xdr:colOff>
      <xdr:row>4</xdr:row>
      <xdr:rowOff>323850</xdr:rowOff>
    </xdr:from>
    <xdr:ext cx="1685925" cy="295275"/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6664325" y="1746250"/>
          <a:ext cx="1685925" cy="295275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twoCellAnchor>
    <xdr:from>
      <xdr:col>2</xdr:col>
      <xdr:colOff>746760</xdr:colOff>
      <xdr:row>36</xdr:row>
      <xdr:rowOff>213360</xdr:rowOff>
    </xdr:from>
    <xdr:to>
      <xdr:col>3</xdr:col>
      <xdr:colOff>48260</xdr:colOff>
      <xdr:row>37</xdr:row>
      <xdr:rowOff>205740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FE151B3B-6BEA-42FE-BEBD-1D8C9DBA0402}"/>
            </a:ext>
          </a:extLst>
        </xdr:cNvPr>
        <xdr:cNvSpPr/>
      </xdr:nvSpPr>
      <xdr:spPr>
        <a:xfrm>
          <a:off x="1407160" y="11262360"/>
          <a:ext cx="304800" cy="23368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462280</xdr:colOff>
      <xdr:row>32</xdr:row>
      <xdr:rowOff>195580</xdr:rowOff>
    </xdr:from>
    <xdr:to>
      <xdr:col>2</xdr:col>
      <xdr:colOff>764540</xdr:colOff>
      <xdr:row>33</xdr:row>
      <xdr:rowOff>187960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BA3FA0-1EFC-407B-AC7B-CCCF41F468F9}"/>
            </a:ext>
          </a:extLst>
        </xdr:cNvPr>
        <xdr:cNvSpPr/>
      </xdr:nvSpPr>
      <xdr:spPr>
        <a:xfrm>
          <a:off x="1122680" y="9949180"/>
          <a:ext cx="302260" cy="23368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223520</xdr:colOff>
      <xdr:row>20</xdr:row>
      <xdr:rowOff>220980</xdr:rowOff>
    </xdr:from>
    <xdr:ext cx="304800" cy="238125"/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9ACCE87A-F68C-4AF1-881B-B254560D19E6}"/>
            </a:ext>
          </a:extLst>
        </xdr:cNvPr>
        <xdr:cNvSpPr/>
      </xdr:nvSpPr>
      <xdr:spPr>
        <a:xfrm>
          <a:off x="883920" y="6723380"/>
          <a:ext cx="304800" cy="238125"/>
        </a:xfrm>
        <a:prstGeom prst="ellipse">
          <a:avLst/>
        </a:prstGeom>
        <a:noFill/>
        <a:ln w="9525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twoCellAnchor>
    <xdr:from>
      <xdr:col>7</xdr:col>
      <xdr:colOff>419100</xdr:colOff>
      <xdr:row>21</xdr:row>
      <xdr:rowOff>381000</xdr:rowOff>
    </xdr:from>
    <xdr:to>
      <xdr:col>11</xdr:col>
      <xdr:colOff>12700</xdr:colOff>
      <xdr:row>26</xdr:row>
      <xdr:rowOff>101600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D103BA2-4B3D-4128-85D1-8FC0D0575983}"/>
            </a:ext>
          </a:extLst>
        </xdr:cNvPr>
        <xdr:cNvSpPr txBox="1"/>
      </xdr:nvSpPr>
      <xdr:spPr>
        <a:xfrm>
          <a:off x="5041900" y="7124700"/>
          <a:ext cx="3340100" cy="14224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1905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B050"/>
              </a:solidFill>
            </a:rPr>
            <a:t>メンバー表（本部用・審判員用）</a:t>
          </a:r>
          <a:endParaRPr kumimoji="1" lang="en-US" altLang="ja-JP" sz="1800" b="1">
            <a:solidFill>
              <a:srgbClr val="00B050"/>
            </a:solidFill>
          </a:endParaRPr>
        </a:p>
        <a:p>
          <a:r>
            <a:rPr kumimoji="1" lang="ja-JP" altLang="en-US" sz="1800" b="1">
              <a:solidFill>
                <a:srgbClr val="00B050"/>
              </a:solidFill>
            </a:rPr>
            <a:t>は </a:t>
          </a:r>
          <a:r>
            <a:rPr kumimoji="1" lang="ja-JP" altLang="en-US" sz="1800" b="1">
              <a:solidFill>
                <a:srgbClr val="FF0000"/>
              </a:solidFill>
            </a:rPr>
            <a:t>チームに返却せず</a:t>
          </a:r>
          <a:r>
            <a:rPr kumimoji="1" lang="ja-JP" altLang="en-US" sz="1800" b="1">
              <a:solidFill>
                <a:srgbClr val="00B050"/>
              </a:solidFill>
            </a:rPr>
            <a:t>、</a:t>
          </a:r>
          <a:endParaRPr kumimoji="1" lang="en-US" altLang="ja-JP" sz="1800" b="1">
            <a:solidFill>
              <a:srgbClr val="00B050"/>
            </a:solidFill>
          </a:endParaRPr>
        </a:p>
        <a:p>
          <a:r>
            <a:rPr kumimoji="1" lang="ja-JP" altLang="en-US" sz="1800" b="1">
              <a:solidFill>
                <a:srgbClr val="00B050"/>
              </a:solidFill>
            </a:rPr>
            <a:t>報告用紙と審判報告書とともに保管します。</a:t>
          </a:r>
          <a:endParaRPr kumimoji="1" lang="en-US" altLang="ja-JP" sz="1200" b="1">
            <a:solidFill>
              <a:srgbClr val="0070C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17</xdr:row>
      <xdr:rowOff>0</xdr:rowOff>
    </xdr:from>
    <xdr:ext cx="190500" cy="209550"/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28625" y="3629025"/>
          <a:ext cx="190500" cy="209550"/>
        </a:xfrm>
        <a:prstGeom prst="ellipse">
          <a:avLst/>
        </a:prstGeom>
        <a:noFill/>
        <a:ln w="25400" cap="flat" cmpd="sng" algn="ctr">
          <a:solidFill>
            <a:schemeClr val="accent1">
              <a:shade val="50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1</xdr:col>
      <xdr:colOff>266700</xdr:colOff>
      <xdr:row>17</xdr:row>
      <xdr:rowOff>228600</xdr:rowOff>
    </xdr:from>
    <xdr:ext cx="152400" cy="1371600"/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V="1">
          <a:off x="464820" y="3848100"/>
          <a:ext cx="160020" cy="1363980"/>
        </a:xfrm>
        <a:prstGeom prst="straightConnector1">
          <a:avLst/>
        </a:prstGeom>
        <a:ln w="28575">
          <a:solidFill>
            <a:schemeClr val="accent1">
              <a:shade val="95000"/>
              <a:satMod val="105000"/>
            </a:schemeClr>
          </a:solidFill>
          <a:prstDash val="solid"/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twoCellAnchor>
    <xdr:from>
      <xdr:col>3</xdr:col>
      <xdr:colOff>57150</xdr:colOff>
      <xdr:row>9</xdr:row>
      <xdr:rowOff>47625</xdr:rowOff>
    </xdr:from>
    <xdr:to>
      <xdr:col>4</xdr:col>
      <xdr:colOff>238125</xdr:colOff>
      <xdr:row>10</xdr:row>
      <xdr:rowOff>114300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19E971F-5037-D94B-7393-B691BEFAF963}"/>
            </a:ext>
          </a:extLst>
        </xdr:cNvPr>
        <xdr:cNvSpPr/>
      </xdr:nvSpPr>
      <xdr:spPr>
        <a:xfrm>
          <a:off x="1104900" y="2066925"/>
          <a:ext cx="600075" cy="2381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2"/>
  <sheetViews>
    <sheetView tabSelected="1" view="pageBreakPreview" zoomScale="60" zoomScaleNormal="100" workbookViewId="0">
      <selection activeCell="I5" sqref="I5:N6"/>
    </sheetView>
  </sheetViews>
  <sheetFormatPr defaultRowHeight="15" customHeight="1"/>
  <cols>
    <col min="1" max="1" width="4.5" customWidth="1"/>
    <col min="2" max="2" width="6.625" customWidth="1"/>
    <col min="3" max="3" width="14.625" customWidth="1"/>
    <col min="4" max="4" width="24.625" customWidth="1"/>
    <col min="5" max="6" width="8.625" customWidth="1"/>
    <col min="7" max="7" width="1.125" customWidth="1"/>
    <col min="8" max="8" width="6.625" customWidth="1"/>
    <col min="9" max="9" width="14.625" customWidth="1"/>
    <col min="10" max="10" width="24.625" customWidth="1"/>
    <col min="11" max="12" width="8.625" customWidth="1"/>
    <col min="13" max="13" width="5.875" customWidth="1"/>
  </cols>
  <sheetData>
    <row r="1" spans="2:13" ht="30" customHeight="1">
      <c r="B1" s="55" t="s">
        <v>3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2:13" ht="30" customHeight="1">
      <c r="B2" s="63" t="s">
        <v>144</v>
      </c>
      <c r="C2" s="64"/>
      <c r="D2" s="64"/>
      <c r="E2" s="64"/>
      <c r="F2" s="64"/>
      <c r="G2" s="64"/>
      <c r="H2" s="64"/>
      <c r="I2" s="64"/>
      <c r="J2" s="64"/>
      <c r="K2" s="64"/>
      <c r="L2" s="65"/>
    </row>
    <row r="3" spans="2:13" ht="26.25" customHeight="1">
      <c r="B3" s="1" t="s">
        <v>4</v>
      </c>
      <c r="C3" s="49" t="s">
        <v>5</v>
      </c>
      <c r="D3" s="56"/>
      <c r="E3" s="56"/>
      <c r="F3" s="56"/>
      <c r="G3" s="56"/>
      <c r="H3" s="56"/>
      <c r="I3" s="56"/>
      <c r="J3" s="56"/>
      <c r="K3" s="56"/>
      <c r="L3" s="57"/>
    </row>
    <row r="4" spans="2:13" ht="26.25" customHeight="1">
      <c r="B4" s="2" t="s">
        <v>6</v>
      </c>
      <c r="C4" s="58"/>
      <c r="D4" s="59"/>
      <c r="E4" s="59"/>
      <c r="F4" s="60"/>
      <c r="G4" s="38"/>
      <c r="H4" s="1" t="s">
        <v>0</v>
      </c>
      <c r="I4" s="58"/>
      <c r="J4" s="59"/>
      <c r="K4" s="59"/>
      <c r="L4" s="60"/>
    </row>
    <row r="5" spans="2:13" ht="26.25" customHeight="1">
      <c r="B5" s="1" t="s">
        <v>7</v>
      </c>
      <c r="C5" s="52" t="s">
        <v>109</v>
      </c>
      <c r="D5" s="53"/>
      <c r="E5" s="53"/>
      <c r="F5" s="54"/>
      <c r="G5" s="38"/>
      <c r="H5" s="1" t="s">
        <v>1</v>
      </c>
      <c r="I5" s="58"/>
      <c r="J5" s="61"/>
      <c r="K5" s="61"/>
      <c r="L5" s="62"/>
    </row>
    <row r="6" spans="2:13" ht="26.25" customHeight="1">
      <c r="B6" s="1" t="s">
        <v>8</v>
      </c>
      <c r="C6" s="49" t="s">
        <v>137</v>
      </c>
      <c r="D6" s="50"/>
      <c r="E6" s="50"/>
      <c r="F6" s="51"/>
      <c r="G6" s="39"/>
      <c r="H6" s="1" t="s">
        <v>2</v>
      </c>
      <c r="I6" s="49" t="s">
        <v>136</v>
      </c>
      <c r="J6" s="50"/>
      <c r="K6" s="50"/>
      <c r="L6" s="51"/>
      <c r="M6" s="3"/>
    </row>
    <row r="7" spans="2:13" ht="12" customHeight="1">
      <c r="B7" s="40"/>
      <c r="C7" s="40"/>
      <c r="D7" s="40"/>
      <c r="E7" s="40"/>
      <c r="F7" s="40"/>
      <c r="G7" s="41"/>
      <c r="H7" s="40"/>
      <c r="I7" s="40"/>
      <c r="J7" s="40"/>
      <c r="K7" s="40"/>
      <c r="L7" s="40"/>
    </row>
    <row r="8" spans="2:13" ht="30" customHeight="1">
      <c r="B8" s="6" t="s">
        <v>9</v>
      </c>
      <c r="C8" s="6" t="s">
        <v>10</v>
      </c>
      <c r="D8" s="7" t="s">
        <v>11</v>
      </c>
      <c r="E8" s="7" t="s">
        <v>12</v>
      </c>
      <c r="F8" s="7" t="s">
        <v>13</v>
      </c>
      <c r="G8" s="8"/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</row>
    <row r="9" spans="2:13" ht="19.149999999999999" customHeight="1">
      <c r="B9" s="70"/>
      <c r="C9" s="69" t="s">
        <v>14</v>
      </c>
      <c r="D9" s="43"/>
      <c r="E9" s="66"/>
      <c r="F9" s="68"/>
      <c r="G9" s="42"/>
      <c r="H9" s="70"/>
      <c r="I9" s="69" t="s">
        <v>14</v>
      </c>
      <c r="J9" s="43"/>
      <c r="K9" s="66"/>
      <c r="L9" s="68"/>
    </row>
    <row r="10" spans="2:13" s="11" customFormat="1" ht="32.450000000000003" customHeight="1">
      <c r="B10" s="70"/>
      <c r="C10" s="69"/>
      <c r="D10" s="44"/>
      <c r="E10" s="67"/>
      <c r="F10" s="68"/>
      <c r="G10" s="45"/>
      <c r="H10" s="70"/>
      <c r="I10" s="69"/>
      <c r="J10" s="44"/>
      <c r="K10" s="67"/>
      <c r="L10" s="68"/>
    </row>
    <row r="11" spans="2:13" ht="19.149999999999999" customHeight="1">
      <c r="B11" s="70"/>
      <c r="C11" s="69" t="s">
        <v>14</v>
      </c>
      <c r="D11" s="43"/>
      <c r="E11" s="68"/>
      <c r="F11" s="66"/>
      <c r="G11" s="41"/>
      <c r="H11" s="71"/>
      <c r="I11" s="73" t="s">
        <v>14</v>
      </c>
      <c r="J11" s="43"/>
      <c r="K11" s="66"/>
      <c r="L11" s="68"/>
    </row>
    <row r="12" spans="2:13" s="11" customFormat="1" ht="32.450000000000003" customHeight="1">
      <c r="B12" s="70"/>
      <c r="C12" s="69"/>
      <c r="D12" s="44"/>
      <c r="E12" s="68"/>
      <c r="F12" s="66"/>
      <c r="G12" s="45"/>
      <c r="H12" s="72"/>
      <c r="I12" s="74"/>
      <c r="J12" s="44"/>
      <c r="K12" s="67"/>
      <c r="L12" s="68"/>
    </row>
    <row r="13" spans="2:13" ht="19.149999999999999" customHeight="1">
      <c r="B13" s="71"/>
      <c r="C13" s="73" t="s">
        <v>14</v>
      </c>
      <c r="D13" s="43"/>
      <c r="E13" s="68"/>
      <c r="F13" s="66"/>
      <c r="G13" s="41"/>
      <c r="H13" s="71"/>
      <c r="I13" s="73" t="s">
        <v>14</v>
      </c>
      <c r="J13" s="43"/>
      <c r="K13" s="66"/>
      <c r="L13" s="68"/>
    </row>
    <row r="14" spans="2:13" s="11" customFormat="1" ht="32.450000000000003" customHeight="1">
      <c r="B14" s="72"/>
      <c r="C14" s="74"/>
      <c r="D14" s="44"/>
      <c r="E14" s="68"/>
      <c r="F14" s="66"/>
      <c r="G14" s="45"/>
      <c r="H14" s="72"/>
      <c r="I14" s="74"/>
      <c r="J14" s="44"/>
      <c r="K14" s="67"/>
      <c r="L14" s="68"/>
    </row>
    <row r="15" spans="2:13" ht="19.149999999999999" customHeight="1">
      <c r="B15" s="71"/>
      <c r="C15" s="73" t="s">
        <v>14</v>
      </c>
      <c r="D15" s="43"/>
      <c r="E15" s="68"/>
      <c r="F15" s="66"/>
      <c r="G15" s="41"/>
      <c r="H15" s="71"/>
      <c r="I15" s="69" t="s">
        <v>14</v>
      </c>
      <c r="J15" s="43"/>
      <c r="K15" s="68"/>
      <c r="L15" s="77"/>
    </row>
    <row r="16" spans="2:13" s="11" customFormat="1" ht="32.450000000000003" customHeight="1">
      <c r="B16" s="72"/>
      <c r="C16" s="74"/>
      <c r="D16" s="44"/>
      <c r="E16" s="68"/>
      <c r="F16" s="66"/>
      <c r="G16" s="45"/>
      <c r="H16" s="72"/>
      <c r="I16" s="69"/>
      <c r="J16" s="44"/>
      <c r="K16" s="68"/>
      <c r="L16" s="78"/>
    </row>
    <row r="17" spans="2:12" ht="19.149999999999999" customHeight="1">
      <c r="B17" s="71"/>
      <c r="C17" s="73" t="s">
        <v>14</v>
      </c>
      <c r="D17" s="43"/>
      <c r="E17" s="68"/>
      <c r="F17" s="66"/>
      <c r="G17" s="41"/>
      <c r="H17" s="71"/>
      <c r="I17" s="69" t="s">
        <v>14</v>
      </c>
      <c r="J17" s="43"/>
      <c r="K17" s="77"/>
      <c r="L17" s="68"/>
    </row>
    <row r="18" spans="2:12" s="11" customFormat="1" ht="32.450000000000003" customHeight="1">
      <c r="B18" s="72"/>
      <c r="C18" s="74"/>
      <c r="D18" s="44"/>
      <c r="E18" s="68"/>
      <c r="F18" s="66"/>
      <c r="G18" s="45"/>
      <c r="H18" s="72"/>
      <c r="I18" s="69"/>
      <c r="J18" s="44"/>
      <c r="K18" s="74"/>
      <c r="L18" s="68"/>
    </row>
    <row r="19" spans="2:12" ht="19.149999999999999" customHeight="1">
      <c r="B19" s="70"/>
      <c r="C19" s="69" t="s">
        <v>14</v>
      </c>
      <c r="D19" s="43"/>
      <c r="E19" s="66"/>
      <c r="F19" s="68"/>
      <c r="G19" s="41"/>
      <c r="H19" s="71"/>
      <c r="I19" s="69" t="s">
        <v>14</v>
      </c>
      <c r="J19" s="43"/>
      <c r="K19" s="75"/>
      <c r="L19" s="75"/>
    </row>
    <row r="20" spans="2:12" s="11" customFormat="1" ht="32.450000000000003" customHeight="1">
      <c r="B20" s="70"/>
      <c r="C20" s="69"/>
      <c r="D20" s="44"/>
      <c r="E20" s="67"/>
      <c r="F20" s="68"/>
      <c r="G20" s="45"/>
      <c r="H20" s="72"/>
      <c r="I20" s="69"/>
      <c r="J20" s="44"/>
      <c r="K20" s="76"/>
      <c r="L20" s="75"/>
    </row>
    <row r="21" spans="2:12" ht="19.149999999999999" customHeight="1">
      <c r="B21" s="70"/>
      <c r="C21" s="69" t="s">
        <v>14</v>
      </c>
      <c r="D21" s="43"/>
      <c r="E21" s="66"/>
      <c r="F21" s="68"/>
      <c r="G21" s="41"/>
      <c r="H21" s="71"/>
      <c r="I21" s="69" t="s">
        <v>14</v>
      </c>
      <c r="J21" s="43"/>
      <c r="K21" s="66"/>
      <c r="L21" s="68"/>
    </row>
    <row r="22" spans="2:12" s="11" customFormat="1" ht="32.450000000000003" customHeight="1">
      <c r="B22" s="70"/>
      <c r="C22" s="69"/>
      <c r="D22" s="44"/>
      <c r="E22" s="67"/>
      <c r="F22" s="68"/>
      <c r="G22" s="45"/>
      <c r="H22" s="72"/>
      <c r="I22" s="69"/>
      <c r="J22" s="44"/>
      <c r="K22" s="67"/>
      <c r="L22" s="68"/>
    </row>
    <row r="23" spans="2:12" ht="19.149999999999999" customHeight="1">
      <c r="B23" s="70"/>
      <c r="C23" s="69" t="s">
        <v>14</v>
      </c>
      <c r="D23" s="43"/>
      <c r="E23" s="66"/>
      <c r="F23" s="68"/>
      <c r="G23" s="41"/>
      <c r="H23" s="71"/>
      <c r="I23" s="69" t="s">
        <v>14</v>
      </c>
      <c r="J23" s="43"/>
      <c r="K23" s="66"/>
      <c r="L23" s="68"/>
    </row>
    <row r="24" spans="2:12" s="11" customFormat="1" ht="32.450000000000003" customHeight="1">
      <c r="B24" s="70"/>
      <c r="C24" s="69"/>
      <c r="D24" s="44"/>
      <c r="E24" s="67"/>
      <c r="F24" s="68"/>
      <c r="G24" s="45"/>
      <c r="H24" s="72"/>
      <c r="I24" s="69"/>
      <c r="J24" s="44"/>
      <c r="K24" s="67"/>
      <c r="L24" s="68"/>
    </row>
    <row r="25" spans="2:12" ht="19.149999999999999" customHeight="1">
      <c r="B25" s="71"/>
      <c r="C25" s="73" t="s">
        <v>14</v>
      </c>
      <c r="D25" s="43"/>
      <c r="E25" s="68"/>
      <c r="F25" s="66"/>
      <c r="G25" s="41"/>
      <c r="H25" s="71"/>
      <c r="I25" s="69" t="s">
        <v>14</v>
      </c>
      <c r="J25" s="43"/>
      <c r="K25" s="66"/>
      <c r="L25" s="68"/>
    </row>
    <row r="26" spans="2:12" s="11" customFormat="1" ht="32.450000000000003" customHeight="1">
      <c r="B26" s="72"/>
      <c r="C26" s="74"/>
      <c r="D26" s="44"/>
      <c r="E26" s="68"/>
      <c r="F26" s="66"/>
      <c r="G26" s="45"/>
      <c r="H26" s="72"/>
      <c r="I26" s="69"/>
      <c r="J26" s="44"/>
      <c r="K26" s="67"/>
      <c r="L26" s="68"/>
    </row>
    <row r="27" spans="2:12" ht="19.149999999999999" customHeight="1">
      <c r="B27" s="71"/>
      <c r="C27" s="73" t="s">
        <v>14</v>
      </c>
      <c r="D27" s="43"/>
      <c r="E27" s="68"/>
      <c r="F27" s="66"/>
      <c r="G27" s="41"/>
      <c r="H27" s="71"/>
      <c r="I27" s="69" t="s">
        <v>14</v>
      </c>
      <c r="J27" s="43"/>
      <c r="K27" s="66"/>
      <c r="L27" s="68"/>
    </row>
    <row r="28" spans="2:12" s="11" customFormat="1" ht="32.450000000000003" customHeight="1">
      <c r="B28" s="72"/>
      <c r="C28" s="74"/>
      <c r="D28" s="44"/>
      <c r="E28" s="68"/>
      <c r="F28" s="66"/>
      <c r="G28" s="45"/>
      <c r="H28" s="72"/>
      <c r="I28" s="69"/>
      <c r="J28" s="44"/>
      <c r="K28" s="67"/>
      <c r="L28" s="68"/>
    </row>
    <row r="29" spans="2:12" s="11" customFormat="1" ht="9.6" customHeight="1">
      <c r="B29" s="71"/>
      <c r="C29" s="73" t="s">
        <v>14</v>
      </c>
      <c r="D29" s="89"/>
      <c r="E29" s="80"/>
      <c r="F29" s="77"/>
      <c r="G29" s="45"/>
      <c r="H29" s="46"/>
      <c r="I29" s="42"/>
      <c r="J29" s="47"/>
      <c r="K29" s="42"/>
      <c r="L29" s="48"/>
    </row>
    <row r="30" spans="2:12" ht="9.6" customHeight="1">
      <c r="B30" s="76"/>
      <c r="C30" s="76"/>
      <c r="D30" s="90"/>
      <c r="E30" s="76"/>
      <c r="F30" s="76"/>
      <c r="G30" s="41"/>
      <c r="H30" s="83" t="s">
        <v>15</v>
      </c>
      <c r="I30" s="84"/>
      <c r="J30" s="84"/>
      <c r="K30" s="84"/>
      <c r="L30" s="85"/>
    </row>
    <row r="31" spans="2:12" ht="16.149999999999999" customHeight="1">
      <c r="B31" s="76"/>
      <c r="C31" s="76"/>
      <c r="D31" s="91"/>
      <c r="E31" s="76"/>
      <c r="F31" s="76"/>
      <c r="G31" s="41"/>
      <c r="H31" s="86"/>
      <c r="I31" s="87"/>
      <c r="J31" s="87"/>
      <c r="K31" s="87"/>
      <c r="L31" s="88"/>
    </row>
    <row r="32" spans="2:12" s="11" customFormat="1" ht="16.149999999999999" customHeight="1">
      <c r="B32" s="74"/>
      <c r="C32" s="74"/>
      <c r="D32" s="92"/>
      <c r="E32" s="74"/>
      <c r="F32" s="74"/>
      <c r="G32" s="45"/>
      <c r="H32" s="82" t="s">
        <v>16</v>
      </c>
      <c r="I32" s="82"/>
      <c r="J32" s="82" t="s">
        <v>17</v>
      </c>
      <c r="K32" s="82"/>
      <c r="L32" s="82"/>
    </row>
    <row r="33" spans="2:12" ht="19.149999999999999" customHeight="1">
      <c r="B33" s="71"/>
      <c r="C33" s="73" t="s">
        <v>14</v>
      </c>
      <c r="D33" s="43"/>
      <c r="E33" s="68"/>
      <c r="F33" s="66"/>
      <c r="G33" s="41"/>
      <c r="H33" s="99" t="s">
        <v>18</v>
      </c>
      <c r="I33" s="100"/>
      <c r="J33" s="95"/>
      <c r="K33" s="96"/>
      <c r="L33" s="80"/>
    </row>
    <row r="34" spans="2:12" s="11" customFormat="1" ht="32.450000000000003" customHeight="1">
      <c r="B34" s="72"/>
      <c r="C34" s="74"/>
      <c r="D34" s="44"/>
      <c r="E34" s="68"/>
      <c r="F34" s="66"/>
      <c r="G34" s="45"/>
      <c r="H34" s="101"/>
      <c r="I34" s="102"/>
      <c r="J34" s="97"/>
      <c r="K34" s="98"/>
      <c r="L34" s="81"/>
    </row>
    <row r="35" spans="2:12" ht="19.149999999999999" customHeight="1">
      <c r="B35" s="71"/>
      <c r="C35" s="73" t="s">
        <v>14</v>
      </c>
      <c r="D35" s="43"/>
      <c r="E35" s="68"/>
      <c r="F35" s="66"/>
      <c r="G35" s="41"/>
      <c r="H35" s="99"/>
      <c r="I35" s="100"/>
      <c r="J35" s="95"/>
      <c r="K35" s="96"/>
      <c r="L35" s="80"/>
    </row>
    <row r="36" spans="2:12" s="11" customFormat="1" ht="32.450000000000003" customHeight="1">
      <c r="B36" s="72"/>
      <c r="C36" s="74"/>
      <c r="D36" s="44"/>
      <c r="E36" s="68"/>
      <c r="F36" s="66"/>
      <c r="G36" s="45"/>
      <c r="H36" s="101"/>
      <c r="I36" s="102"/>
      <c r="J36" s="97"/>
      <c r="K36" s="98"/>
      <c r="L36" s="81"/>
    </row>
    <row r="37" spans="2:12" ht="19.149999999999999" customHeight="1">
      <c r="B37" s="71"/>
      <c r="C37" s="73" t="s">
        <v>14</v>
      </c>
      <c r="D37" s="43"/>
      <c r="E37" s="66"/>
      <c r="F37" s="68"/>
      <c r="G37" s="41"/>
      <c r="H37" s="99"/>
      <c r="I37" s="100"/>
      <c r="J37" s="95"/>
      <c r="K37" s="96"/>
      <c r="L37" s="80"/>
    </row>
    <row r="38" spans="2:12" s="11" customFormat="1" ht="32.450000000000003" customHeight="1">
      <c r="B38" s="72"/>
      <c r="C38" s="74"/>
      <c r="D38" s="44"/>
      <c r="E38" s="67"/>
      <c r="F38" s="68"/>
      <c r="G38" s="45"/>
      <c r="H38" s="101"/>
      <c r="I38" s="102"/>
      <c r="J38" s="97"/>
      <c r="K38" s="98"/>
      <c r="L38" s="81"/>
    </row>
    <row r="39" spans="2:12" ht="19.149999999999999" customHeight="1">
      <c r="B39" s="71"/>
      <c r="C39" s="73" t="s">
        <v>14</v>
      </c>
      <c r="D39" s="43"/>
      <c r="E39" s="68"/>
      <c r="F39" s="66"/>
      <c r="G39" s="41"/>
      <c r="H39" s="99"/>
      <c r="I39" s="100"/>
      <c r="J39" s="95"/>
      <c r="K39" s="96"/>
      <c r="L39" s="68"/>
    </row>
    <row r="40" spans="2:12" s="11" customFormat="1" ht="32.450000000000003" customHeight="1">
      <c r="B40" s="72"/>
      <c r="C40" s="74"/>
      <c r="D40" s="44"/>
      <c r="E40" s="68"/>
      <c r="F40" s="66"/>
      <c r="G40" s="45"/>
      <c r="H40" s="101"/>
      <c r="I40" s="102"/>
      <c r="J40" s="97"/>
      <c r="K40" s="98"/>
      <c r="L40" s="68"/>
    </row>
    <row r="41" spans="2:12" ht="19.149999999999999" customHeight="1">
      <c r="B41" s="71"/>
      <c r="C41" s="73" t="s">
        <v>14</v>
      </c>
      <c r="D41" s="43"/>
      <c r="E41" s="68"/>
      <c r="F41" s="66"/>
      <c r="G41" s="41"/>
      <c r="H41" s="99"/>
      <c r="I41" s="100"/>
      <c r="J41" s="95"/>
      <c r="K41" s="96"/>
      <c r="L41" s="68"/>
    </row>
    <row r="42" spans="2:12" s="11" customFormat="1" ht="32.450000000000003" customHeight="1">
      <c r="B42" s="72"/>
      <c r="C42" s="74"/>
      <c r="D42" s="44"/>
      <c r="E42" s="68"/>
      <c r="F42" s="66"/>
      <c r="G42" s="45"/>
      <c r="H42" s="101"/>
      <c r="I42" s="102"/>
      <c r="J42" s="97"/>
      <c r="K42" s="98"/>
      <c r="L42" s="68"/>
    </row>
    <row r="43" spans="2:12" ht="6.6" customHeight="1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2:12" ht="19.5" customHeight="1">
      <c r="B44" s="79" t="s">
        <v>73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</row>
    <row r="45" spans="2:12" ht="3.6" customHeight="1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2:12" ht="13.5">
      <c r="B46" s="18" t="s">
        <v>138</v>
      </c>
    </row>
    <row r="47" spans="2:12" ht="13.5">
      <c r="B47" s="93" t="s">
        <v>135</v>
      </c>
      <c r="C47" s="94"/>
      <c r="D47" s="94"/>
      <c r="E47" s="94"/>
      <c r="F47" s="94"/>
      <c r="G47" s="94"/>
      <c r="H47" s="94"/>
      <c r="I47" s="94"/>
      <c r="J47" s="94"/>
      <c r="K47" s="94"/>
    </row>
    <row r="48" spans="2:12" ht="13.5">
      <c r="B48" s="18" t="s">
        <v>102</v>
      </c>
    </row>
    <row r="49" spans="2:12" ht="13.5">
      <c r="B49" s="18" t="s">
        <v>103</v>
      </c>
    </row>
    <row r="50" spans="2:12" ht="13.5">
      <c r="B50" s="18" t="s">
        <v>104</v>
      </c>
    </row>
    <row r="51" spans="2:12" ht="19.5" customHeight="1"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</row>
    <row r="52" spans="2:12" ht="13.5"/>
    <row r="53" spans="2:12" ht="13.5"/>
    <row r="54" spans="2:12" ht="13.5"/>
    <row r="55" spans="2:12" ht="13.5"/>
    <row r="56" spans="2:12" ht="13.5"/>
    <row r="57" spans="2:12" ht="13.5"/>
    <row r="58" spans="2:12" ht="13.5"/>
    <row r="59" spans="2:12" ht="13.5"/>
    <row r="60" spans="2:12" ht="13.5"/>
    <row r="61" spans="2:12" ht="13.5"/>
    <row r="62" spans="2:12" ht="13.5"/>
    <row r="63" spans="2:12" ht="13.5"/>
    <row r="64" spans="2:12" ht="13.5"/>
    <row r="65" ht="13.5"/>
    <row r="66" ht="13.5"/>
    <row r="67" ht="13.5"/>
    <row r="68" ht="13.5"/>
    <row r="69" ht="13.5"/>
    <row r="70" ht="13.5"/>
    <row r="71" ht="13.5"/>
    <row r="72" ht="13.5"/>
    <row r="73" ht="13.5"/>
    <row r="74" ht="13.5"/>
    <row r="75" ht="13.5"/>
    <row r="76" ht="13.5"/>
    <row r="77" ht="13.5"/>
    <row r="78" ht="13.5"/>
    <row r="79" ht="13.5"/>
    <row r="80" ht="13.5"/>
    <row r="81" ht="13.5"/>
    <row r="82" ht="13.5"/>
    <row r="83" ht="13.5"/>
    <row r="84" ht="13.5"/>
    <row r="85" ht="13.5"/>
    <row r="86" ht="13.5"/>
    <row r="87" ht="13.5"/>
    <row r="88" ht="13.5"/>
    <row r="89" ht="13.5"/>
    <row r="90" ht="13.5"/>
    <row r="91" ht="13.5"/>
    <row r="92" ht="13.5"/>
    <row r="93" ht="13.5"/>
    <row r="94" ht="13.5"/>
    <row r="95" ht="13.5"/>
    <row r="96" ht="13.5"/>
    <row r="97" ht="13.5"/>
    <row r="98" ht="13.5"/>
    <row r="99" ht="13.5"/>
    <row r="100" ht="13.5"/>
    <row r="101" ht="13.5"/>
    <row r="102" ht="13.5"/>
  </sheetData>
  <sheetProtection selectLockedCells="1"/>
  <mergeCells count="136">
    <mergeCell ref="B47:K47"/>
    <mergeCell ref="L41:L42"/>
    <mergeCell ref="J35:K36"/>
    <mergeCell ref="L35:L36"/>
    <mergeCell ref="H35:I36"/>
    <mergeCell ref="J33:K34"/>
    <mergeCell ref="L33:L34"/>
    <mergeCell ref="H33:I34"/>
    <mergeCell ref="F19:F20"/>
    <mergeCell ref="B33:B34"/>
    <mergeCell ref="B44:L44"/>
    <mergeCell ref="F41:F42"/>
    <mergeCell ref="H41:I42"/>
    <mergeCell ref="H39:I40"/>
    <mergeCell ref="J39:K40"/>
    <mergeCell ref="H37:I38"/>
    <mergeCell ref="J37:K38"/>
    <mergeCell ref="F37:F38"/>
    <mergeCell ref="J41:K42"/>
    <mergeCell ref="B35:B36"/>
    <mergeCell ref="C35:C36"/>
    <mergeCell ref="F35:F36"/>
    <mergeCell ref="E39:E40"/>
    <mergeCell ref="F39:F40"/>
    <mergeCell ref="B17:B18"/>
    <mergeCell ref="C17:C18"/>
    <mergeCell ref="H23:H24"/>
    <mergeCell ref="I23:I24"/>
    <mergeCell ref="I27:I28"/>
    <mergeCell ref="H32:I32"/>
    <mergeCell ref="K23:K24"/>
    <mergeCell ref="L23:L24"/>
    <mergeCell ref="K27:K28"/>
    <mergeCell ref="L27:L28"/>
    <mergeCell ref="J32:L32"/>
    <mergeCell ref="H30:L31"/>
    <mergeCell ref="C27:C28"/>
    <mergeCell ref="F27:F28"/>
    <mergeCell ref="D29:D30"/>
    <mergeCell ref="K25:K26"/>
    <mergeCell ref="L25:L26"/>
    <mergeCell ref="D31:D32"/>
    <mergeCell ref="B29:B32"/>
    <mergeCell ref="C29:C32"/>
    <mergeCell ref="E27:E28"/>
    <mergeCell ref="E29:E32"/>
    <mergeCell ref="H25:H26"/>
    <mergeCell ref="H27:H28"/>
    <mergeCell ref="B51:L51"/>
    <mergeCell ref="B41:B42"/>
    <mergeCell ref="C41:C42"/>
    <mergeCell ref="E41:E42"/>
    <mergeCell ref="L39:L40"/>
    <mergeCell ref="L37:L38"/>
    <mergeCell ref="B11:B12"/>
    <mergeCell ref="C11:C12"/>
    <mergeCell ref="E11:E12"/>
    <mergeCell ref="F11:F12"/>
    <mergeCell ref="C13:C14"/>
    <mergeCell ref="E13:E14"/>
    <mergeCell ref="F13:F14"/>
    <mergeCell ref="E17:E18"/>
    <mergeCell ref="F17:F18"/>
    <mergeCell ref="B21:B22"/>
    <mergeCell ref="C21:C22"/>
    <mergeCell ref="E21:E22"/>
    <mergeCell ref="F21:F22"/>
    <mergeCell ref="B13:B14"/>
    <mergeCell ref="B19:B20"/>
    <mergeCell ref="C19:C20"/>
    <mergeCell ref="E19:E20"/>
    <mergeCell ref="F29:F32"/>
    <mergeCell ref="C33:C34"/>
    <mergeCell ref="E33:E34"/>
    <mergeCell ref="C39:C40"/>
    <mergeCell ref="B37:B38"/>
    <mergeCell ref="C37:C38"/>
    <mergeCell ref="E37:E38"/>
    <mergeCell ref="E35:E36"/>
    <mergeCell ref="B39:B40"/>
    <mergeCell ref="F33:F34"/>
    <mergeCell ref="B27:B28"/>
    <mergeCell ref="B25:B26"/>
    <mergeCell ref="C25:C26"/>
    <mergeCell ref="E25:E26"/>
    <mergeCell ref="F25:F26"/>
    <mergeCell ref="B23:B24"/>
    <mergeCell ref="C23:C24"/>
    <mergeCell ref="E23:E24"/>
    <mergeCell ref="F23:F24"/>
    <mergeCell ref="I25:I26"/>
    <mergeCell ref="H19:H20"/>
    <mergeCell ref="I19:I20"/>
    <mergeCell ref="H17:H18"/>
    <mergeCell ref="I17:I18"/>
    <mergeCell ref="H21:H22"/>
    <mergeCell ref="I21:I22"/>
    <mergeCell ref="K13:K14"/>
    <mergeCell ref="L13:L14"/>
    <mergeCell ref="K19:K20"/>
    <mergeCell ref="L19:L20"/>
    <mergeCell ref="K17:K18"/>
    <mergeCell ref="L17:L18"/>
    <mergeCell ref="K21:K22"/>
    <mergeCell ref="L21:L22"/>
    <mergeCell ref="H15:H16"/>
    <mergeCell ref="I15:I16"/>
    <mergeCell ref="K15:K16"/>
    <mergeCell ref="L15:L16"/>
    <mergeCell ref="B15:B16"/>
    <mergeCell ref="C15:C16"/>
    <mergeCell ref="E15:E16"/>
    <mergeCell ref="F15:F16"/>
    <mergeCell ref="H13:H14"/>
    <mergeCell ref="I13:I14"/>
    <mergeCell ref="H9:H10"/>
    <mergeCell ref="H11:H12"/>
    <mergeCell ref="I11:I12"/>
    <mergeCell ref="K11:K12"/>
    <mergeCell ref="L11:L12"/>
    <mergeCell ref="I9:I10"/>
    <mergeCell ref="K9:K10"/>
    <mergeCell ref="L9:L10"/>
    <mergeCell ref="B9:B10"/>
    <mergeCell ref="C9:C10"/>
    <mergeCell ref="E9:E10"/>
    <mergeCell ref="F9:F10"/>
    <mergeCell ref="C6:F6"/>
    <mergeCell ref="C5:F5"/>
    <mergeCell ref="B1:L1"/>
    <mergeCell ref="C3:L3"/>
    <mergeCell ref="C4:F4"/>
    <mergeCell ref="I4:L4"/>
    <mergeCell ref="I5:L5"/>
    <mergeCell ref="B2:L2"/>
    <mergeCell ref="I6:L6"/>
  </mergeCells>
  <phoneticPr fontId="2"/>
  <pageMargins left="7.874015748031496E-2" right="7.874015748031496E-2" top="0.59055118110236227" bottom="3.937007874015748E-2" header="0" footer="0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O51"/>
  <sheetViews>
    <sheetView view="pageBreakPreview" zoomScale="60" zoomScaleNormal="100" workbookViewId="0">
      <selection activeCell="L5" sqref="L5:N6"/>
    </sheetView>
  </sheetViews>
  <sheetFormatPr defaultRowHeight="13.5"/>
  <cols>
    <col min="1" max="1" width="2.875" customWidth="1"/>
    <col min="2" max="2" width="6.625" customWidth="1"/>
    <col min="3" max="3" width="14.625" customWidth="1"/>
    <col min="4" max="4" width="24.625" customWidth="1"/>
    <col min="5" max="6" width="8.625" customWidth="1"/>
    <col min="7" max="7" width="1.125" customWidth="1"/>
    <col min="8" max="8" width="6.625" customWidth="1"/>
    <col min="9" max="9" width="14.625" customWidth="1"/>
    <col min="10" max="10" width="24.625" customWidth="1"/>
    <col min="11" max="12" width="8.625" customWidth="1"/>
    <col min="13" max="13" width="2.875" customWidth="1"/>
  </cols>
  <sheetData>
    <row r="1" spans="2:15" ht="30" customHeight="1">
      <c r="B1" s="55" t="s">
        <v>3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2:15" ht="30" customHeight="1">
      <c r="B2" s="63" t="str">
        <f>'メンバー用紙(元)'!B2</f>
        <v>大会名　：　第46回東京都女子サッカーリーグ 高校の部</v>
      </c>
      <c r="C2" s="64"/>
      <c r="D2" s="64"/>
      <c r="E2" s="64"/>
      <c r="F2" s="64"/>
      <c r="G2" s="64"/>
      <c r="H2" s="64"/>
      <c r="I2" s="64"/>
      <c r="J2" s="64"/>
      <c r="K2" s="64"/>
      <c r="L2" s="65"/>
    </row>
    <row r="3" spans="2:15" ht="26.25" customHeight="1">
      <c r="B3" s="1" t="s">
        <v>4</v>
      </c>
      <c r="C3" s="113" t="s">
        <v>19</v>
      </c>
      <c r="D3" s="116"/>
      <c r="E3" s="116"/>
      <c r="F3" s="116"/>
      <c r="G3" s="116"/>
      <c r="H3" s="116"/>
      <c r="I3" s="116"/>
      <c r="J3" s="116"/>
      <c r="K3" s="116"/>
      <c r="L3" s="117"/>
    </row>
    <row r="4" spans="2:15" ht="26.25" customHeight="1">
      <c r="B4" s="2" t="s">
        <v>6</v>
      </c>
      <c r="C4" s="110" t="s">
        <v>123</v>
      </c>
      <c r="D4" s="111"/>
      <c r="E4" s="111"/>
      <c r="F4" s="112"/>
      <c r="G4" s="3"/>
      <c r="H4" s="1" t="s">
        <v>0</v>
      </c>
      <c r="I4" s="110" t="s">
        <v>20</v>
      </c>
      <c r="J4" s="118"/>
      <c r="K4" s="118"/>
      <c r="L4" s="119"/>
    </row>
    <row r="5" spans="2:15" ht="26.25" customHeight="1">
      <c r="B5" s="1" t="s">
        <v>7</v>
      </c>
      <c r="C5" s="120" t="str">
        <f ca="1">YEAR(TODAY())&amp;"年　6月　21日（日）　14　時　00 分ｷｯｸｵﾌ"</f>
        <v>2026年　6月　21日（日）　14　時　00 分ｷｯｸｵﾌ</v>
      </c>
      <c r="D5" s="121"/>
      <c r="E5" s="121"/>
      <c r="F5" s="122"/>
      <c r="G5" s="3"/>
      <c r="H5" s="1" t="s">
        <v>1</v>
      </c>
      <c r="I5" s="110" t="s">
        <v>21</v>
      </c>
      <c r="J5" s="111"/>
      <c r="K5" s="111"/>
      <c r="L5" s="112"/>
    </row>
    <row r="6" spans="2:15" ht="26.25" customHeight="1">
      <c r="B6" s="1" t="s">
        <v>8</v>
      </c>
      <c r="C6" s="113" t="s">
        <v>145</v>
      </c>
      <c r="D6" s="114"/>
      <c r="E6" s="114"/>
      <c r="F6" s="115"/>
      <c r="G6" s="4"/>
      <c r="H6" s="1" t="s">
        <v>2</v>
      </c>
      <c r="I6" s="113" t="s">
        <v>22</v>
      </c>
      <c r="J6" s="114"/>
      <c r="K6" s="114"/>
      <c r="L6" s="115"/>
      <c r="M6" s="3"/>
    </row>
    <row r="7" spans="2:15" ht="12" customHeight="1">
      <c r="B7" s="5"/>
      <c r="C7" s="5"/>
      <c r="D7" s="5"/>
      <c r="E7" s="5"/>
      <c r="F7" s="5"/>
      <c r="H7" s="5"/>
      <c r="I7" s="5"/>
      <c r="J7" s="5"/>
      <c r="K7" s="5"/>
      <c r="L7" s="5"/>
    </row>
    <row r="8" spans="2:15" ht="30" customHeight="1">
      <c r="B8" s="6" t="s">
        <v>9</v>
      </c>
      <c r="C8" s="6" t="s">
        <v>10</v>
      </c>
      <c r="D8" s="7" t="s">
        <v>11</v>
      </c>
      <c r="E8" s="7" t="s">
        <v>12</v>
      </c>
      <c r="F8" s="7" t="s">
        <v>13</v>
      </c>
      <c r="G8" s="8"/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O8" s="18"/>
    </row>
    <row r="9" spans="2:15" ht="19.149999999999999" customHeight="1">
      <c r="B9" s="123" t="s">
        <v>23</v>
      </c>
      <c r="C9" s="105" t="s">
        <v>14</v>
      </c>
      <c r="D9" s="16" t="s">
        <v>54</v>
      </c>
      <c r="E9" s="109"/>
      <c r="F9" s="108" t="s">
        <v>24</v>
      </c>
      <c r="G9" s="8"/>
      <c r="H9" s="123" t="s">
        <v>25</v>
      </c>
      <c r="I9" s="105" t="s">
        <v>14</v>
      </c>
      <c r="J9" s="16" t="s">
        <v>111</v>
      </c>
      <c r="K9" s="109"/>
      <c r="L9" s="108" t="s">
        <v>24</v>
      </c>
    </row>
    <row r="10" spans="2:15" s="11" customFormat="1" ht="32.450000000000003" customHeight="1">
      <c r="B10" s="123"/>
      <c r="C10" s="105"/>
      <c r="D10" s="17" t="s">
        <v>117</v>
      </c>
      <c r="E10" s="82"/>
      <c r="F10" s="108"/>
      <c r="H10" s="123"/>
      <c r="I10" s="105"/>
      <c r="J10" s="17" t="s">
        <v>110</v>
      </c>
      <c r="K10" s="82"/>
      <c r="L10" s="108"/>
    </row>
    <row r="11" spans="2:15" ht="19.149999999999999" customHeight="1">
      <c r="B11" s="123" t="s">
        <v>26</v>
      </c>
      <c r="C11" s="105" t="s">
        <v>14</v>
      </c>
      <c r="D11" s="16" t="s">
        <v>27</v>
      </c>
      <c r="E11" s="108" t="s">
        <v>24</v>
      </c>
      <c r="F11" s="109"/>
      <c r="H11" s="103" t="s">
        <v>28</v>
      </c>
      <c r="I11" s="106" t="s">
        <v>14</v>
      </c>
      <c r="J11" s="16" t="s">
        <v>29</v>
      </c>
      <c r="K11" s="108"/>
      <c r="L11" s="108" t="s">
        <v>24</v>
      </c>
    </row>
    <row r="12" spans="2:15" s="11" customFormat="1" ht="32.450000000000003" customHeight="1">
      <c r="B12" s="123"/>
      <c r="C12" s="105"/>
      <c r="D12" s="17" t="s">
        <v>30</v>
      </c>
      <c r="E12" s="108"/>
      <c r="F12" s="109"/>
      <c r="H12" s="104"/>
      <c r="I12" s="107"/>
      <c r="J12" s="17" t="s">
        <v>31</v>
      </c>
      <c r="K12" s="108"/>
      <c r="L12" s="108"/>
    </row>
    <row r="13" spans="2:15" ht="19.149999999999999" customHeight="1">
      <c r="B13" s="103" t="s">
        <v>32</v>
      </c>
      <c r="C13" s="106" t="s">
        <v>14</v>
      </c>
      <c r="D13" s="16" t="s">
        <v>106</v>
      </c>
      <c r="E13" s="108"/>
      <c r="F13" s="108" t="s">
        <v>24</v>
      </c>
      <c r="H13" s="103" t="s">
        <v>33</v>
      </c>
      <c r="I13" s="106" t="s">
        <v>14</v>
      </c>
      <c r="J13" s="16" t="s">
        <v>119</v>
      </c>
      <c r="K13" s="109"/>
      <c r="L13" s="108" t="s">
        <v>24</v>
      </c>
    </row>
    <row r="14" spans="2:15" s="11" customFormat="1" ht="32.450000000000003" customHeight="1">
      <c r="B14" s="104"/>
      <c r="C14" s="107"/>
      <c r="D14" s="17" t="s">
        <v>105</v>
      </c>
      <c r="E14" s="108"/>
      <c r="F14" s="108"/>
      <c r="H14" s="104"/>
      <c r="I14" s="107"/>
      <c r="J14" s="17" t="s">
        <v>118</v>
      </c>
      <c r="K14" s="82"/>
      <c r="L14" s="108"/>
    </row>
    <row r="15" spans="2:15" ht="19.149999999999999" customHeight="1">
      <c r="B15" s="103" t="s">
        <v>34</v>
      </c>
      <c r="C15" s="106" t="s">
        <v>14</v>
      </c>
      <c r="D15" s="16" t="s">
        <v>131</v>
      </c>
      <c r="E15" s="108" t="s">
        <v>24</v>
      </c>
      <c r="F15" s="109"/>
      <c r="H15" s="103" t="s">
        <v>35</v>
      </c>
      <c r="I15" s="105" t="s">
        <v>14</v>
      </c>
      <c r="J15" s="16" t="s">
        <v>116</v>
      </c>
      <c r="K15" s="108" t="s">
        <v>24</v>
      </c>
      <c r="L15" s="124"/>
    </row>
    <row r="16" spans="2:15" s="11" customFormat="1" ht="32.450000000000003" customHeight="1">
      <c r="B16" s="104"/>
      <c r="C16" s="107"/>
      <c r="D16" s="17" t="s">
        <v>130</v>
      </c>
      <c r="E16" s="108"/>
      <c r="F16" s="109"/>
      <c r="H16" s="104"/>
      <c r="I16" s="105"/>
      <c r="J16" s="17" t="s">
        <v>115</v>
      </c>
      <c r="K16" s="108"/>
      <c r="L16" s="125"/>
    </row>
    <row r="17" spans="2:12" ht="19.149999999999999" customHeight="1">
      <c r="B17" s="103" t="s">
        <v>37</v>
      </c>
      <c r="C17" s="106" t="s">
        <v>14</v>
      </c>
      <c r="D17" s="16" t="s">
        <v>38</v>
      </c>
      <c r="E17" s="108" t="s">
        <v>24</v>
      </c>
      <c r="F17" s="109"/>
      <c r="H17" s="103" t="s">
        <v>39</v>
      </c>
      <c r="I17" s="105" t="s">
        <v>14</v>
      </c>
      <c r="J17" s="16" t="s">
        <v>36</v>
      </c>
      <c r="K17" s="124"/>
      <c r="L17" s="108" t="s">
        <v>24</v>
      </c>
    </row>
    <row r="18" spans="2:12" s="11" customFormat="1" ht="32.450000000000003" customHeight="1">
      <c r="B18" s="104"/>
      <c r="C18" s="107"/>
      <c r="D18" s="17" t="s">
        <v>40</v>
      </c>
      <c r="E18" s="108"/>
      <c r="F18" s="109"/>
      <c r="H18" s="104"/>
      <c r="I18" s="105"/>
      <c r="J18" s="17" t="s">
        <v>114</v>
      </c>
      <c r="K18" s="107"/>
      <c r="L18" s="108"/>
    </row>
    <row r="19" spans="2:12" ht="19.149999999999999" customHeight="1">
      <c r="B19" s="123" t="s">
        <v>41</v>
      </c>
      <c r="C19" s="105" t="s">
        <v>14</v>
      </c>
      <c r="D19" s="16" t="s">
        <v>42</v>
      </c>
      <c r="E19" s="108" t="s">
        <v>24</v>
      </c>
      <c r="F19" s="108"/>
      <c r="H19" s="103" t="s">
        <v>126</v>
      </c>
      <c r="I19" s="105" t="s">
        <v>14</v>
      </c>
      <c r="J19" s="16" t="s">
        <v>108</v>
      </c>
      <c r="K19" s="129"/>
      <c r="L19" s="129"/>
    </row>
    <row r="20" spans="2:12" s="11" customFormat="1" ht="32.450000000000003" customHeight="1">
      <c r="B20" s="123"/>
      <c r="C20" s="105"/>
      <c r="D20" s="17" t="s">
        <v>43</v>
      </c>
      <c r="E20" s="108"/>
      <c r="F20" s="108"/>
      <c r="H20" s="104"/>
      <c r="I20" s="105"/>
      <c r="J20" s="17" t="s">
        <v>107</v>
      </c>
      <c r="K20" s="130"/>
      <c r="L20" s="129"/>
    </row>
    <row r="21" spans="2:12" ht="19.149999999999999" customHeight="1">
      <c r="B21" s="123" t="s">
        <v>44</v>
      </c>
      <c r="C21" s="105" t="s">
        <v>14</v>
      </c>
      <c r="D21" s="16" t="s">
        <v>113</v>
      </c>
      <c r="E21" s="108" t="s">
        <v>24</v>
      </c>
      <c r="F21" s="108"/>
      <c r="H21" s="126"/>
      <c r="I21" s="105" t="s">
        <v>14</v>
      </c>
      <c r="J21" s="10"/>
      <c r="K21" s="109"/>
      <c r="L21" s="128"/>
    </row>
    <row r="22" spans="2:12" s="11" customFormat="1" ht="32.450000000000003" customHeight="1">
      <c r="B22" s="123"/>
      <c r="C22" s="105"/>
      <c r="D22" s="17" t="s">
        <v>112</v>
      </c>
      <c r="E22" s="108"/>
      <c r="F22" s="108"/>
      <c r="H22" s="127"/>
      <c r="I22" s="105"/>
      <c r="J22" s="12"/>
      <c r="K22" s="82"/>
      <c r="L22" s="128"/>
    </row>
    <row r="23" spans="2:12" ht="19.149999999999999" customHeight="1">
      <c r="B23" s="123" t="s">
        <v>45</v>
      </c>
      <c r="C23" s="105" t="s">
        <v>14</v>
      </c>
      <c r="D23" s="16" t="s">
        <v>46</v>
      </c>
      <c r="E23" s="109"/>
      <c r="F23" s="108" t="s">
        <v>24</v>
      </c>
      <c r="H23" s="126"/>
      <c r="I23" s="105" t="s">
        <v>14</v>
      </c>
      <c r="J23" s="10"/>
      <c r="K23" s="109"/>
      <c r="L23" s="128"/>
    </row>
    <row r="24" spans="2:12" s="11" customFormat="1" ht="32.450000000000003" customHeight="1">
      <c r="B24" s="123"/>
      <c r="C24" s="105"/>
      <c r="D24" s="17" t="s">
        <v>47</v>
      </c>
      <c r="E24" s="82"/>
      <c r="F24" s="108"/>
      <c r="H24" s="127"/>
      <c r="I24" s="105"/>
      <c r="J24" s="12"/>
      <c r="K24" s="82"/>
      <c r="L24" s="128"/>
    </row>
    <row r="25" spans="2:12" ht="19.149999999999999" customHeight="1">
      <c r="B25" s="103" t="s">
        <v>48</v>
      </c>
      <c r="C25" s="106" t="s">
        <v>14</v>
      </c>
      <c r="D25" s="16" t="s">
        <v>133</v>
      </c>
      <c r="E25" s="108"/>
      <c r="F25" s="108" t="s">
        <v>24</v>
      </c>
      <c r="H25" s="126"/>
      <c r="I25" s="105" t="s">
        <v>14</v>
      </c>
      <c r="J25" s="10"/>
      <c r="K25" s="109"/>
      <c r="L25" s="128"/>
    </row>
    <row r="26" spans="2:12" s="11" customFormat="1" ht="32.450000000000003" customHeight="1">
      <c r="B26" s="104"/>
      <c r="C26" s="107"/>
      <c r="D26" s="17" t="s">
        <v>132</v>
      </c>
      <c r="E26" s="108"/>
      <c r="F26" s="108"/>
      <c r="H26" s="127"/>
      <c r="I26" s="105"/>
      <c r="J26" s="12"/>
      <c r="K26" s="82"/>
      <c r="L26" s="128"/>
    </row>
    <row r="27" spans="2:12" ht="19.149999999999999" customHeight="1">
      <c r="B27" s="103" t="s">
        <v>49</v>
      </c>
      <c r="C27" s="106" t="s">
        <v>14</v>
      </c>
      <c r="D27" s="16" t="s">
        <v>121</v>
      </c>
      <c r="E27" s="108" t="s">
        <v>24</v>
      </c>
      <c r="F27" s="108"/>
      <c r="H27" s="126"/>
      <c r="I27" s="105" t="s">
        <v>14</v>
      </c>
      <c r="J27" s="10"/>
      <c r="K27" s="109"/>
      <c r="L27" s="128"/>
    </row>
    <row r="28" spans="2:12" s="11" customFormat="1" ht="32.450000000000003" customHeight="1">
      <c r="B28" s="104"/>
      <c r="C28" s="107"/>
      <c r="D28" s="17" t="s">
        <v>120</v>
      </c>
      <c r="E28" s="108"/>
      <c r="F28" s="108"/>
      <c r="H28" s="127"/>
      <c r="I28" s="105"/>
      <c r="J28" s="12"/>
      <c r="K28" s="82"/>
      <c r="L28" s="128"/>
    </row>
    <row r="29" spans="2:12" s="11" customFormat="1" ht="9.6" customHeight="1">
      <c r="B29" s="103" t="s">
        <v>50</v>
      </c>
      <c r="C29" s="106" t="s">
        <v>14</v>
      </c>
      <c r="D29" s="132" t="s">
        <v>51</v>
      </c>
      <c r="E29" s="136"/>
      <c r="F29" s="143" t="s">
        <v>24</v>
      </c>
      <c r="H29" s="13"/>
      <c r="I29" s="8"/>
      <c r="J29" s="14"/>
      <c r="K29" s="8"/>
      <c r="L29" s="15"/>
    </row>
    <row r="30" spans="2:12" ht="9.6" customHeight="1">
      <c r="B30" s="131"/>
      <c r="C30" s="130"/>
      <c r="D30" s="133"/>
      <c r="E30" s="137"/>
      <c r="F30" s="144"/>
      <c r="H30" s="83" t="s">
        <v>15</v>
      </c>
      <c r="I30" s="84"/>
      <c r="J30" s="84"/>
      <c r="K30" s="84"/>
      <c r="L30" s="85"/>
    </row>
    <row r="31" spans="2:12" ht="16.149999999999999" customHeight="1">
      <c r="B31" s="131"/>
      <c r="C31" s="130"/>
      <c r="D31" s="134" t="s">
        <v>52</v>
      </c>
      <c r="E31" s="137"/>
      <c r="F31" s="144"/>
      <c r="H31" s="86"/>
      <c r="I31" s="87"/>
      <c r="J31" s="87"/>
      <c r="K31" s="87"/>
      <c r="L31" s="88"/>
    </row>
    <row r="32" spans="2:12" s="11" customFormat="1" ht="16.149999999999999" customHeight="1">
      <c r="B32" s="104"/>
      <c r="C32" s="107"/>
      <c r="D32" s="135"/>
      <c r="E32" s="138"/>
      <c r="F32" s="145"/>
      <c r="H32" s="82" t="s">
        <v>16</v>
      </c>
      <c r="I32" s="82"/>
      <c r="J32" s="82" t="s">
        <v>17</v>
      </c>
      <c r="K32" s="82"/>
      <c r="L32" s="82"/>
    </row>
    <row r="33" spans="2:12" ht="19.149999999999999" customHeight="1">
      <c r="B33" s="103" t="s">
        <v>53</v>
      </c>
      <c r="C33" s="106" t="s">
        <v>14</v>
      </c>
      <c r="D33" s="16" t="s">
        <v>128</v>
      </c>
      <c r="E33" s="108" t="s">
        <v>24</v>
      </c>
      <c r="F33" s="109"/>
      <c r="H33" s="150" t="s">
        <v>18</v>
      </c>
      <c r="I33" s="151"/>
      <c r="J33" s="139" t="s">
        <v>134</v>
      </c>
      <c r="K33" s="140"/>
      <c r="L33" s="143" t="s">
        <v>24</v>
      </c>
    </row>
    <row r="34" spans="2:12" s="11" customFormat="1" ht="32.450000000000003" customHeight="1">
      <c r="B34" s="104"/>
      <c r="C34" s="107"/>
      <c r="D34" s="17" t="s">
        <v>129</v>
      </c>
      <c r="E34" s="108"/>
      <c r="F34" s="109"/>
      <c r="H34" s="152"/>
      <c r="I34" s="153"/>
      <c r="J34" s="141"/>
      <c r="K34" s="142"/>
      <c r="L34" s="145"/>
    </row>
    <row r="35" spans="2:12" ht="19.149999999999999" customHeight="1">
      <c r="B35" s="103" t="s">
        <v>56</v>
      </c>
      <c r="C35" s="106" t="s">
        <v>14</v>
      </c>
      <c r="D35" s="16" t="s">
        <v>57</v>
      </c>
      <c r="E35" s="108"/>
      <c r="F35" s="108" t="s">
        <v>24</v>
      </c>
      <c r="H35" s="146" t="s">
        <v>58</v>
      </c>
      <c r="I35" s="147"/>
      <c r="J35" s="139" t="s">
        <v>122</v>
      </c>
      <c r="K35" s="140"/>
      <c r="L35" s="143" t="s">
        <v>24</v>
      </c>
    </row>
    <row r="36" spans="2:12" s="11" customFormat="1" ht="32.450000000000003" customHeight="1">
      <c r="B36" s="104"/>
      <c r="C36" s="107"/>
      <c r="D36" s="17" t="s">
        <v>59</v>
      </c>
      <c r="E36" s="108"/>
      <c r="F36" s="108"/>
      <c r="H36" s="148"/>
      <c r="I36" s="149"/>
      <c r="J36" s="141"/>
      <c r="K36" s="142"/>
      <c r="L36" s="145"/>
    </row>
    <row r="37" spans="2:12" ht="19.149999999999999" customHeight="1">
      <c r="B37" s="103" t="s">
        <v>60</v>
      </c>
      <c r="C37" s="106" t="s">
        <v>14</v>
      </c>
      <c r="D37" s="16" t="s">
        <v>61</v>
      </c>
      <c r="E37" s="108" t="s">
        <v>24</v>
      </c>
      <c r="F37" s="108"/>
      <c r="H37" s="146" t="s">
        <v>62</v>
      </c>
      <c r="I37" s="147"/>
      <c r="J37" s="139" t="s">
        <v>63</v>
      </c>
      <c r="K37" s="140"/>
      <c r="L37" s="108" t="s">
        <v>24</v>
      </c>
    </row>
    <row r="38" spans="2:12" s="11" customFormat="1" ht="32.450000000000003" customHeight="1">
      <c r="B38" s="104"/>
      <c r="C38" s="107"/>
      <c r="D38" s="17" t="s">
        <v>64</v>
      </c>
      <c r="E38" s="108"/>
      <c r="F38" s="108"/>
      <c r="H38" s="148"/>
      <c r="I38" s="149"/>
      <c r="J38" s="141"/>
      <c r="K38" s="142"/>
      <c r="L38" s="108"/>
    </row>
    <row r="39" spans="2:12" ht="19.149999999999999" customHeight="1">
      <c r="B39" s="103" t="s">
        <v>65</v>
      </c>
      <c r="C39" s="106" t="s">
        <v>14</v>
      </c>
      <c r="D39" s="16" t="s">
        <v>66</v>
      </c>
      <c r="E39" s="108" t="s">
        <v>24</v>
      </c>
      <c r="F39" s="109"/>
      <c r="H39" s="146" t="s">
        <v>62</v>
      </c>
      <c r="I39" s="147"/>
      <c r="J39" s="139" t="s">
        <v>67</v>
      </c>
      <c r="K39" s="140"/>
      <c r="L39" s="108" t="s">
        <v>24</v>
      </c>
    </row>
    <row r="40" spans="2:12" s="11" customFormat="1" ht="32.450000000000003" customHeight="1">
      <c r="B40" s="104"/>
      <c r="C40" s="107"/>
      <c r="D40" s="17" t="s">
        <v>68</v>
      </c>
      <c r="E40" s="108"/>
      <c r="F40" s="109"/>
      <c r="H40" s="148"/>
      <c r="I40" s="149"/>
      <c r="J40" s="141"/>
      <c r="K40" s="142"/>
      <c r="L40" s="108"/>
    </row>
    <row r="41" spans="2:12" ht="19.149999999999999" customHeight="1">
      <c r="B41" s="103" t="s">
        <v>69</v>
      </c>
      <c r="C41" s="106" t="s">
        <v>14</v>
      </c>
      <c r="D41" s="16" t="s">
        <v>70</v>
      </c>
      <c r="E41" s="108" t="s">
        <v>24</v>
      </c>
      <c r="F41" s="109"/>
      <c r="H41" s="146" t="s">
        <v>127</v>
      </c>
      <c r="I41" s="147"/>
      <c r="J41" s="139" t="s">
        <v>71</v>
      </c>
      <c r="K41" s="140"/>
      <c r="L41" s="108" t="s">
        <v>24</v>
      </c>
    </row>
    <row r="42" spans="2:12" s="11" customFormat="1" ht="32.450000000000003" customHeight="1">
      <c r="B42" s="104"/>
      <c r="C42" s="107"/>
      <c r="D42" s="17" t="s">
        <v>72</v>
      </c>
      <c r="E42" s="108"/>
      <c r="F42" s="109"/>
      <c r="H42" s="148"/>
      <c r="I42" s="149"/>
      <c r="J42" s="141"/>
      <c r="K42" s="142"/>
      <c r="L42" s="108"/>
    </row>
    <row r="43" spans="2:12" ht="6.6" customHeight="1"/>
    <row r="44" spans="2:12" ht="19.5" customHeight="1">
      <c r="B44" s="79" t="str">
        <f>'メンバー用紙(元)'!B44</f>
        <v>東京都女子サッカー連盟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</row>
    <row r="45" spans="2:12" ht="3" customHeight="1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2:12">
      <c r="B46" t="str">
        <f>'メンバー用紙(元)'!B46</f>
        <v>※「先発選手は先発に○印、ポジションは『○』で囲む」「交代要員は交代に○印。５名までの交代(ハーフタイム以外に３回まで)が認められる。ポジション不要」</v>
      </c>
    </row>
    <row r="47" spans="2:12">
      <c r="B47" s="94" t="str">
        <f>'メンバー用紙(元)'!B47</f>
        <v>※当日欠席の選手・スタッフは二重線で消してください、　　　　　※選手登録していない高校生はスタッフになります。</v>
      </c>
      <c r="C47" s="94"/>
      <c r="D47" s="94"/>
      <c r="E47" s="94"/>
      <c r="F47" s="94"/>
      <c r="G47" s="94"/>
      <c r="H47" s="94"/>
      <c r="I47" s="94"/>
      <c r="J47" s="94"/>
      <c r="K47" s="94"/>
    </row>
    <row r="48" spans="2:12">
      <c r="B48" t="str">
        <f>'メンバー用紙(元)'!B48</f>
        <v>※ベンチ入りできるのはこのメンバー表に記載された選手・スタッフのみ。最大で選手２６名、スタッフ５名の合計３１名までになります。</v>
      </c>
    </row>
    <row r="49" spans="2:12">
      <c r="B49" t="str">
        <f>'メンバー用紙(元)'!B49</f>
        <v>※「本部用」「審判員用」「相手チーム用」「自チーム控用」の４部作成し、試合開始時間の60分前に「自チーム控」を除く３部を本部提出。</v>
      </c>
    </row>
    <row r="50" spans="2:12">
      <c r="B50" t="str">
        <f>'メンバー用紙(元)'!B50</f>
        <v>※提出された3枚の記載内容が異なる場合、「本部用」の内容が優先されます。</v>
      </c>
    </row>
    <row r="51" spans="2:12" ht="19.5" customHeight="1"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</row>
  </sheetData>
  <sheetProtection sheet="1" objects="1" scenarios="1"/>
  <mergeCells count="136">
    <mergeCell ref="B47:K47"/>
    <mergeCell ref="L41:L42"/>
    <mergeCell ref="B39:B40"/>
    <mergeCell ref="C39:C40"/>
    <mergeCell ref="B44:L44"/>
    <mergeCell ref="B51:L51"/>
    <mergeCell ref="L39:L40"/>
    <mergeCell ref="B41:B42"/>
    <mergeCell ref="H23:H24"/>
    <mergeCell ref="I23:I24"/>
    <mergeCell ref="H33:I34"/>
    <mergeCell ref="H32:I32"/>
    <mergeCell ref="H27:H28"/>
    <mergeCell ref="I27:I28"/>
    <mergeCell ref="H37:I38"/>
    <mergeCell ref="H35:I36"/>
    <mergeCell ref="J32:L32"/>
    <mergeCell ref="H30:L31"/>
    <mergeCell ref="K23:K24"/>
    <mergeCell ref="L23:L24"/>
    <mergeCell ref="L33:L34"/>
    <mergeCell ref="K27:K28"/>
    <mergeCell ref="L27:L28"/>
    <mergeCell ref="L35:L36"/>
    <mergeCell ref="L37:L38"/>
    <mergeCell ref="C41:C42"/>
    <mergeCell ref="E41:E42"/>
    <mergeCell ref="J41:K42"/>
    <mergeCell ref="F41:F42"/>
    <mergeCell ref="H41:I42"/>
    <mergeCell ref="E39:E40"/>
    <mergeCell ref="F39:F40"/>
    <mergeCell ref="H39:I40"/>
    <mergeCell ref="J39:K40"/>
    <mergeCell ref="J33:K34"/>
    <mergeCell ref="J37:K38"/>
    <mergeCell ref="J35:K36"/>
    <mergeCell ref="E35:E36"/>
    <mergeCell ref="E25:E26"/>
    <mergeCell ref="E27:E28"/>
    <mergeCell ref="B37:B38"/>
    <mergeCell ref="C37:C38"/>
    <mergeCell ref="E37:E38"/>
    <mergeCell ref="F37:F38"/>
    <mergeCell ref="B35:B36"/>
    <mergeCell ref="C35:C36"/>
    <mergeCell ref="F33:F34"/>
    <mergeCell ref="F35:F36"/>
    <mergeCell ref="F25:F26"/>
    <mergeCell ref="F29:F32"/>
    <mergeCell ref="F27:F28"/>
    <mergeCell ref="B33:B34"/>
    <mergeCell ref="C33:C34"/>
    <mergeCell ref="E33:E34"/>
    <mergeCell ref="C21:C22"/>
    <mergeCell ref="F21:F22"/>
    <mergeCell ref="B19:B20"/>
    <mergeCell ref="C19:C20"/>
    <mergeCell ref="F19:F20"/>
    <mergeCell ref="B29:B32"/>
    <mergeCell ref="C29:C32"/>
    <mergeCell ref="D29:D30"/>
    <mergeCell ref="D31:D32"/>
    <mergeCell ref="E29:E32"/>
    <mergeCell ref="E21:E22"/>
    <mergeCell ref="E19:E20"/>
    <mergeCell ref="E23:E24"/>
    <mergeCell ref="F23:F24"/>
    <mergeCell ref="K15:K16"/>
    <mergeCell ref="L15:L16"/>
    <mergeCell ref="K17:K18"/>
    <mergeCell ref="L17:L18"/>
    <mergeCell ref="H25:H26"/>
    <mergeCell ref="I25:I26"/>
    <mergeCell ref="K25:K26"/>
    <mergeCell ref="L25:L26"/>
    <mergeCell ref="B27:B28"/>
    <mergeCell ref="C27:C28"/>
    <mergeCell ref="B21:B22"/>
    <mergeCell ref="B25:B26"/>
    <mergeCell ref="C25:C26"/>
    <mergeCell ref="B23:B24"/>
    <mergeCell ref="C23:C24"/>
    <mergeCell ref="K19:K20"/>
    <mergeCell ref="L19:L20"/>
    <mergeCell ref="H21:H22"/>
    <mergeCell ref="I21:I22"/>
    <mergeCell ref="L21:L22"/>
    <mergeCell ref="H19:H20"/>
    <mergeCell ref="I19:I20"/>
    <mergeCell ref="K21:K22"/>
    <mergeCell ref="E15:E16"/>
    <mergeCell ref="L9:L10"/>
    <mergeCell ref="C13:C14"/>
    <mergeCell ref="E13:E14"/>
    <mergeCell ref="F13:F14"/>
    <mergeCell ref="H13:H14"/>
    <mergeCell ref="I13:I14"/>
    <mergeCell ref="K13:K14"/>
    <mergeCell ref="L13:L14"/>
    <mergeCell ref="K9:K10"/>
    <mergeCell ref="K11:K12"/>
    <mergeCell ref="L11:L12"/>
    <mergeCell ref="B11:B12"/>
    <mergeCell ref="C11:C12"/>
    <mergeCell ref="E11:E12"/>
    <mergeCell ref="F11:F12"/>
    <mergeCell ref="H11:H12"/>
    <mergeCell ref="I11:I12"/>
    <mergeCell ref="B9:B10"/>
    <mergeCell ref="C9:C10"/>
    <mergeCell ref="E9:E10"/>
    <mergeCell ref="F9:F10"/>
    <mergeCell ref="H9:H10"/>
    <mergeCell ref="I9:I10"/>
    <mergeCell ref="I5:L5"/>
    <mergeCell ref="I6:L6"/>
    <mergeCell ref="B1:L1"/>
    <mergeCell ref="B2:L2"/>
    <mergeCell ref="C3:L3"/>
    <mergeCell ref="C4:F4"/>
    <mergeCell ref="I4:L4"/>
    <mergeCell ref="C5:F5"/>
    <mergeCell ref="C6:F6"/>
    <mergeCell ref="H15:H16"/>
    <mergeCell ref="I15:I16"/>
    <mergeCell ref="B13:B14"/>
    <mergeCell ref="B17:B18"/>
    <mergeCell ref="C17:C18"/>
    <mergeCell ref="E17:E18"/>
    <mergeCell ref="F17:F18"/>
    <mergeCell ref="H17:H18"/>
    <mergeCell ref="I17:I18"/>
    <mergeCell ref="B15:B16"/>
    <mergeCell ref="C15:C16"/>
    <mergeCell ref="F15:F16"/>
  </mergeCells>
  <phoneticPr fontId="2"/>
  <pageMargins left="0.19685039370078741" right="0.19685039370078741" top="0.51181102362204722" bottom="3.937007874015748E-2" header="0" footer="0"/>
  <pageSetup paperSize="9"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2"/>
  <sheetViews>
    <sheetView view="pageBreakPreview" zoomScale="85" zoomScaleNormal="100" zoomScaleSheetLayoutView="85" workbookViewId="0">
      <selection activeCell="U47" sqref="U47"/>
    </sheetView>
  </sheetViews>
  <sheetFormatPr defaultColWidth="9" defaultRowHeight="13.5"/>
  <cols>
    <col min="1" max="1" width="2.75" style="22" customWidth="1"/>
    <col min="2" max="9" width="5.5" style="22" customWidth="1"/>
    <col min="10" max="11" width="2.5" style="22" customWidth="1"/>
    <col min="12" max="19" width="5.5" style="22" customWidth="1"/>
    <col min="20" max="20" width="2.75" style="22" customWidth="1"/>
    <col min="21" max="24" width="9" style="22"/>
    <col min="25" max="25" width="40.625" style="22" hidden="1" customWidth="1"/>
    <col min="26" max="16384" width="9" style="22"/>
  </cols>
  <sheetData>
    <row r="1" spans="1:25" ht="10.5" customHeight="1" thickBot="1">
      <c r="A1" s="19"/>
      <c r="B1" s="20"/>
      <c r="C1" s="20"/>
      <c r="D1" s="20"/>
      <c r="E1" s="20"/>
      <c r="F1" s="20"/>
      <c r="G1" s="20"/>
      <c r="H1" s="20"/>
      <c r="I1" s="20"/>
      <c r="J1" s="21"/>
      <c r="K1" s="19"/>
      <c r="L1" s="20"/>
      <c r="M1" s="20"/>
      <c r="N1" s="20"/>
      <c r="O1" s="20"/>
      <c r="P1" s="20"/>
      <c r="Q1" s="20"/>
      <c r="R1" s="20"/>
      <c r="S1" s="20"/>
      <c r="T1" s="21"/>
    </row>
    <row r="2" spans="1:25" ht="15" customHeight="1">
      <c r="A2" s="23"/>
      <c r="B2" s="169" t="s">
        <v>74</v>
      </c>
      <c r="C2" s="170"/>
      <c r="D2" s="170"/>
      <c r="E2" s="170"/>
      <c r="F2" s="170"/>
      <c r="G2" s="170"/>
      <c r="H2" s="170"/>
      <c r="I2" s="171"/>
      <c r="J2" s="24"/>
      <c r="K2" s="23"/>
      <c r="L2" s="169" t="s">
        <v>74</v>
      </c>
      <c r="M2" s="170"/>
      <c r="N2" s="170"/>
      <c r="O2" s="170"/>
      <c r="P2" s="170"/>
      <c r="Q2" s="170"/>
      <c r="R2" s="170"/>
      <c r="S2" s="171"/>
      <c r="T2" s="24"/>
    </row>
    <row r="3" spans="1:25" ht="24" customHeight="1">
      <c r="A3" s="23"/>
      <c r="B3" s="172" t="s">
        <v>75</v>
      </c>
      <c r="C3" s="173"/>
      <c r="D3" s="173"/>
      <c r="E3" s="173"/>
      <c r="F3" s="173"/>
      <c r="G3" s="173"/>
      <c r="H3" s="173"/>
      <c r="I3" s="174"/>
      <c r="J3" s="24"/>
      <c r="K3" s="23"/>
      <c r="L3" s="172" t="s">
        <v>75</v>
      </c>
      <c r="M3" s="173"/>
      <c r="N3" s="173"/>
      <c r="O3" s="173"/>
      <c r="P3" s="173"/>
      <c r="Q3" s="173"/>
      <c r="R3" s="173"/>
      <c r="S3" s="174"/>
      <c r="T3" s="24"/>
      <c r="Y3" s="36" t="str">
        <f>'メンバー用紙(元)'!C5</f>
        <v>202 　 年  　 　月  　　 日 （　　）　　時　　　分ｷｯｸｵﾌ</v>
      </c>
    </row>
    <row r="4" spans="1:25" ht="24" customHeight="1">
      <c r="A4" s="23"/>
      <c r="B4" s="175" t="str">
        <f>MID('メンバー用紙(元)'!B2,7,21)</f>
        <v>第46回東京都女子サッカーリーグ 高校の部</v>
      </c>
      <c r="C4" s="176"/>
      <c r="D4" s="176"/>
      <c r="E4" s="176"/>
      <c r="F4" s="176"/>
      <c r="G4" s="176"/>
      <c r="H4" s="176"/>
      <c r="I4" s="177"/>
      <c r="J4" s="24"/>
      <c r="K4" s="23"/>
      <c r="L4" s="175" t="str">
        <f>B4</f>
        <v>第46回東京都女子サッカーリーグ 高校の部</v>
      </c>
      <c r="M4" s="176"/>
      <c r="N4" s="176"/>
      <c r="O4" s="176"/>
      <c r="P4" s="176"/>
      <c r="Q4" s="176"/>
      <c r="R4" s="176"/>
      <c r="S4" s="177"/>
      <c r="T4" s="24"/>
      <c r="Y4" s="36" t="str">
        <f>SUBSTITUTE(Y3,"年","　年　")</f>
        <v>202 　 　年　  　 　月  　　 日 （　　）　　時　　　分ｷｯｸｵﾌ</v>
      </c>
    </row>
    <row r="5" spans="1:25" ht="20.25" customHeight="1">
      <c r="A5" s="23"/>
      <c r="B5" s="159">
        <f>'メンバー用紙(元)'!C4</f>
        <v>0</v>
      </c>
      <c r="C5" s="160"/>
      <c r="D5" s="160"/>
      <c r="E5" s="25" t="s">
        <v>76</v>
      </c>
      <c r="F5" s="25" t="s">
        <v>77</v>
      </c>
      <c r="G5" s="163">
        <f>'メンバー用紙(元)'!I4</f>
        <v>0</v>
      </c>
      <c r="H5" s="164"/>
      <c r="I5" s="165"/>
      <c r="J5" s="24"/>
      <c r="K5" s="23"/>
      <c r="L5" s="159">
        <f>'メンバー用紙(元)'!C4</f>
        <v>0</v>
      </c>
      <c r="M5" s="160"/>
      <c r="N5" s="160"/>
      <c r="O5" s="25" t="s">
        <v>76</v>
      </c>
      <c r="P5" s="25" t="s">
        <v>77</v>
      </c>
      <c r="Q5" s="163">
        <f>'メンバー用紙(元)'!I4</f>
        <v>0</v>
      </c>
      <c r="R5" s="164"/>
      <c r="S5" s="165"/>
      <c r="T5" s="24"/>
      <c r="Y5" s="36" t="str">
        <f>SUBSTITUTE(Y4,"月","　月　")</f>
        <v>202 　 　年　  　 　　月　  　　 日 （　　）　　時　　　分ｷｯｸｵﾌ</v>
      </c>
    </row>
    <row r="6" spans="1:25" ht="20.25" customHeight="1">
      <c r="A6" s="23"/>
      <c r="B6" s="161"/>
      <c r="C6" s="162"/>
      <c r="D6" s="162"/>
      <c r="E6" s="168" t="s">
        <v>78</v>
      </c>
      <c r="F6" s="168"/>
      <c r="G6" s="166"/>
      <c r="H6" s="166"/>
      <c r="I6" s="167"/>
      <c r="J6" s="24"/>
      <c r="K6" s="23"/>
      <c r="L6" s="161"/>
      <c r="M6" s="162"/>
      <c r="N6" s="162"/>
      <c r="O6" s="168" t="s">
        <v>78</v>
      </c>
      <c r="P6" s="168"/>
      <c r="Q6" s="166"/>
      <c r="R6" s="166"/>
      <c r="S6" s="167"/>
      <c r="T6" s="24"/>
      <c r="Y6" s="36" t="str">
        <f>SUBSTITUTE(Y5,"日","　日　")</f>
        <v>202 　 　年　  　 　　月　  　　 　日　 （　　）　　時　　　分ｷｯｸｵﾌ</v>
      </c>
    </row>
    <row r="7" spans="1:25" ht="14.25" customHeight="1">
      <c r="A7" s="23"/>
      <c r="B7" s="178" t="s">
        <v>79</v>
      </c>
      <c r="C7" s="179"/>
      <c r="D7" s="179"/>
      <c r="E7" s="180"/>
      <c r="F7" s="181" t="s">
        <v>80</v>
      </c>
      <c r="G7" s="179"/>
      <c r="H7" s="179"/>
      <c r="I7" s="182"/>
      <c r="J7" s="24"/>
      <c r="K7" s="23"/>
      <c r="L7" s="178" t="s">
        <v>79</v>
      </c>
      <c r="M7" s="179"/>
      <c r="N7" s="179"/>
      <c r="O7" s="180"/>
      <c r="P7" s="181" t="s">
        <v>80</v>
      </c>
      <c r="Q7" s="179"/>
      <c r="R7" s="179"/>
      <c r="S7" s="182"/>
      <c r="T7" s="24"/>
      <c r="Y7" s="36" t="str">
        <f>SUBSTITUTE(Y6,"（","　（　")</f>
        <v>202 　 　年　  　 　　月　  　　 　日　 　（　　　）　　時　　　分ｷｯｸｵﾌ</v>
      </c>
    </row>
    <row r="8" spans="1:25" ht="14.25" customHeight="1">
      <c r="A8" s="23"/>
      <c r="B8" s="154" t="s">
        <v>81</v>
      </c>
      <c r="C8" s="155"/>
      <c r="D8" s="155"/>
      <c r="E8" s="156"/>
      <c r="F8" s="157" t="s">
        <v>82</v>
      </c>
      <c r="G8" s="155"/>
      <c r="H8" s="155"/>
      <c r="I8" s="158"/>
      <c r="J8" s="24"/>
      <c r="K8" s="23"/>
      <c r="L8" s="154" t="s">
        <v>81</v>
      </c>
      <c r="M8" s="155"/>
      <c r="N8" s="155"/>
      <c r="O8" s="156"/>
      <c r="P8" s="157" t="s">
        <v>82</v>
      </c>
      <c r="Q8" s="155"/>
      <c r="R8" s="155"/>
      <c r="S8" s="158"/>
      <c r="T8" s="24"/>
      <c r="Y8" s="36" t="str">
        <f>TRIM(Y7)</f>
        <v>202 年　月　日　（　）　時　分ｷｯｸｵﾌ</v>
      </c>
    </row>
    <row r="9" spans="1:25" ht="30.75" customHeight="1">
      <c r="A9" s="23"/>
      <c r="B9" s="183">
        <f>'メンバー用紙(元)'!C4</f>
        <v>0</v>
      </c>
      <c r="C9" s="184"/>
      <c r="D9" s="184"/>
      <c r="E9" s="185"/>
      <c r="F9" s="186"/>
      <c r="G9" s="187"/>
      <c r="H9" s="187"/>
      <c r="I9" s="188"/>
      <c r="J9" s="24"/>
      <c r="K9" s="23"/>
      <c r="L9" s="183">
        <f>'メンバー用紙(元)'!C4</f>
        <v>0</v>
      </c>
      <c r="M9" s="184"/>
      <c r="N9" s="184"/>
      <c r="O9" s="185"/>
      <c r="P9" s="186"/>
      <c r="Q9" s="187"/>
      <c r="R9" s="187"/>
      <c r="S9" s="188"/>
      <c r="T9" s="24"/>
      <c r="Y9" s="36" t="str">
        <f>MID(Y8,8,8)</f>
        <v>　日　（　）　時</v>
      </c>
    </row>
    <row r="10" spans="1:25" ht="15" customHeight="1">
      <c r="A10" s="23"/>
      <c r="B10" s="197" t="s">
        <v>142</v>
      </c>
      <c r="C10" s="198"/>
      <c r="D10" s="199" t="s">
        <v>141</v>
      </c>
      <c r="E10" s="200"/>
      <c r="F10" s="200"/>
      <c r="G10" s="200"/>
      <c r="H10" s="200"/>
      <c r="I10" s="201"/>
      <c r="J10" s="24"/>
      <c r="K10" s="23"/>
      <c r="L10" s="197" t="s">
        <v>142</v>
      </c>
      <c r="M10" s="198"/>
      <c r="N10" s="199" t="s">
        <v>141</v>
      </c>
      <c r="O10" s="200"/>
      <c r="P10" s="200"/>
      <c r="Q10" s="200"/>
      <c r="R10" s="200"/>
      <c r="S10" s="201"/>
      <c r="T10" s="24"/>
      <c r="Y10" s="36"/>
    </row>
    <row r="11" spans="1:25" ht="15" customHeight="1">
      <c r="A11" s="23"/>
      <c r="B11" s="195" t="s">
        <v>143</v>
      </c>
      <c r="C11" s="196"/>
      <c r="D11" s="202"/>
      <c r="E11" s="203"/>
      <c r="F11" s="203"/>
      <c r="G11" s="203"/>
      <c r="H11" s="203"/>
      <c r="I11" s="204"/>
      <c r="J11" s="24"/>
      <c r="K11" s="23"/>
      <c r="L11" s="195" t="s">
        <v>143</v>
      </c>
      <c r="M11" s="196"/>
      <c r="N11" s="202"/>
      <c r="O11" s="203"/>
      <c r="P11" s="203"/>
      <c r="Q11" s="203"/>
      <c r="R11" s="203"/>
      <c r="S11" s="204"/>
      <c r="T11" s="24"/>
      <c r="Y11" s="36"/>
    </row>
    <row r="12" spans="1:25" ht="16.5" customHeight="1">
      <c r="A12" s="23"/>
      <c r="B12" s="189"/>
      <c r="C12" s="190"/>
      <c r="D12" s="191" t="s">
        <v>83</v>
      </c>
      <c r="E12" s="192"/>
      <c r="F12" s="192"/>
      <c r="G12" s="193"/>
      <c r="H12" s="191" t="s">
        <v>84</v>
      </c>
      <c r="I12" s="194"/>
      <c r="J12" s="24"/>
      <c r="K12" s="23"/>
      <c r="L12" s="189"/>
      <c r="M12" s="190"/>
      <c r="N12" s="191" t="s">
        <v>83</v>
      </c>
      <c r="O12" s="192"/>
      <c r="P12" s="192"/>
      <c r="Q12" s="193"/>
      <c r="R12" s="191" t="s">
        <v>84</v>
      </c>
      <c r="S12" s="194"/>
      <c r="T12" s="24"/>
      <c r="Y12" s="36" t="str">
        <f>SUBSTITUTE(Y9,"（","")</f>
        <v>　日　　）　時</v>
      </c>
    </row>
    <row r="13" spans="1:25" ht="18" customHeight="1">
      <c r="A13" s="23"/>
      <c r="B13" s="205" t="s">
        <v>140</v>
      </c>
      <c r="C13" s="206"/>
      <c r="D13" s="207"/>
      <c r="E13" s="208"/>
      <c r="F13" s="208"/>
      <c r="G13" s="209"/>
      <c r="H13" s="207"/>
      <c r="I13" s="211"/>
      <c r="J13" s="24"/>
      <c r="K13" s="23"/>
      <c r="L13" s="205" t="s">
        <v>140</v>
      </c>
      <c r="M13" s="206"/>
      <c r="N13" s="207"/>
      <c r="O13" s="208"/>
      <c r="P13" s="208"/>
      <c r="Q13" s="209"/>
      <c r="R13" s="207"/>
      <c r="S13" s="211"/>
      <c r="T13" s="24"/>
      <c r="Y13" s="36" t="str">
        <f>SUBSTITUTE(Y12,"　","")</f>
        <v>日）時</v>
      </c>
    </row>
    <row r="14" spans="1:25" ht="18" customHeight="1">
      <c r="A14" s="23"/>
      <c r="B14" s="212" t="s">
        <v>86</v>
      </c>
      <c r="C14" s="210"/>
      <c r="D14" s="186"/>
      <c r="E14" s="187"/>
      <c r="F14" s="187"/>
      <c r="G14" s="210"/>
      <c r="H14" s="186"/>
      <c r="I14" s="188"/>
      <c r="J14" s="24"/>
      <c r="K14" s="23"/>
      <c r="L14" s="212" t="s">
        <v>86</v>
      </c>
      <c r="M14" s="210"/>
      <c r="N14" s="186"/>
      <c r="O14" s="187"/>
      <c r="P14" s="187"/>
      <c r="Q14" s="210"/>
      <c r="R14" s="186"/>
      <c r="S14" s="188"/>
      <c r="T14" s="24"/>
      <c r="Y14" s="36" t="str">
        <f>SUBSTITUTE(Y13," ","")</f>
        <v>日）時</v>
      </c>
    </row>
    <row r="15" spans="1:25" ht="18" customHeight="1">
      <c r="A15" s="23"/>
      <c r="B15" s="205" t="s">
        <v>139</v>
      </c>
      <c r="C15" s="206"/>
      <c r="D15" s="207"/>
      <c r="E15" s="208"/>
      <c r="F15" s="208"/>
      <c r="G15" s="209"/>
      <c r="H15" s="207"/>
      <c r="I15" s="211"/>
      <c r="J15" s="24"/>
      <c r="K15" s="23"/>
      <c r="L15" s="205" t="s">
        <v>139</v>
      </c>
      <c r="M15" s="206"/>
      <c r="N15" s="207"/>
      <c r="O15" s="208"/>
      <c r="P15" s="208"/>
      <c r="Q15" s="209"/>
      <c r="R15" s="207"/>
      <c r="S15" s="211"/>
      <c r="T15" s="24"/>
      <c r="Y15" s="36" t="str">
        <f>SUBSTITUTE(Y13,"日","")</f>
        <v>）時</v>
      </c>
    </row>
    <row r="16" spans="1:25" ht="18" customHeight="1">
      <c r="A16" s="23"/>
      <c r="B16" s="212" t="s">
        <v>88</v>
      </c>
      <c r="C16" s="210"/>
      <c r="D16" s="186"/>
      <c r="E16" s="187"/>
      <c r="F16" s="187"/>
      <c r="G16" s="210"/>
      <c r="H16" s="186"/>
      <c r="I16" s="188"/>
      <c r="J16" s="24"/>
      <c r="K16" s="23"/>
      <c r="L16" s="212" t="s">
        <v>88</v>
      </c>
      <c r="M16" s="210"/>
      <c r="N16" s="186"/>
      <c r="O16" s="187"/>
      <c r="P16" s="187"/>
      <c r="Q16" s="210"/>
      <c r="R16" s="186"/>
      <c r="S16" s="188"/>
      <c r="T16" s="24"/>
      <c r="Y16" s="37" t="str">
        <f>SUBSTITUTE(Y15,"月","／")</f>
        <v>）時</v>
      </c>
    </row>
    <row r="17" spans="1:20" ht="14.25" customHeight="1">
      <c r="A17" s="23"/>
      <c r="B17" s="27" t="s">
        <v>89</v>
      </c>
      <c r="C17" s="221" t="s">
        <v>90</v>
      </c>
      <c r="D17" s="222"/>
      <c r="E17" s="221" t="s">
        <v>91</v>
      </c>
      <c r="F17" s="222"/>
      <c r="G17" s="191" t="s">
        <v>92</v>
      </c>
      <c r="H17" s="192"/>
      <c r="I17" s="194"/>
      <c r="J17" s="24"/>
      <c r="K17" s="23"/>
      <c r="L17" s="27" t="s">
        <v>89</v>
      </c>
      <c r="M17" s="221" t="s">
        <v>90</v>
      </c>
      <c r="N17" s="222"/>
      <c r="O17" s="221" t="s">
        <v>91</v>
      </c>
      <c r="P17" s="222"/>
      <c r="Q17" s="191" t="s">
        <v>92</v>
      </c>
      <c r="R17" s="192"/>
      <c r="S17" s="194"/>
      <c r="T17" s="24"/>
    </row>
    <row r="18" spans="1:20" ht="27" customHeight="1">
      <c r="A18" s="23"/>
      <c r="B18" s="27" t="s">
        <v>93</v>
      </c>
      <c r="C18" s="213" t="s">
        <v>94</v>
      </c>
      <c r="D18" s="214"/>
      <c r="E18" s="215" t="str">
        <f>Y16</f>
        <v>）時</v>
      </c>
      <c r="F18" s="216"/>
      <c r="G18" s="217">
        <f>'メンバー用紙(元)'!I5</f>
        <v>0</v>
      </c>
      <c r="H18" s="218"/>
      <c r="I18" s="219"/>
      <c r="J18" s="24"/>
      <c r="K18" s="23"/>
      <c r="L18" s="27" t="s">
        <v>93</v>
      </c>
      <c r="M18" s="213" t="s">
        <v>94</v>
      </c>
      <c r="N18" s="214"/>
      <c r="O18" s="220" t="str">
        <f>E18</f>
        <v>）時</v>
      </c>
      <c r="P18" s="216"/>
      <c r="Q18" s="217">
        <f>'メンバー用紙(元)'!I5</f>
        <v>0</v>
      </c>
      <c r="R18" s="218"/>
      <c r="S18" s="219"/>
      <c r="T18" s="24"/>
    </row>
    <row r="19" spans="1:20" ht="22.9" customHeight="1">
      <c r="A19" s="23"/>
      <c r="B19" s="178" t="s">
        <v>95</v>
      </c>
      <c r="C19" s="179"/>
      <c r="D19" s="179"/>
      <c r="E19" s="207"/>
      <c r="F19" s="208"/>
      <c r="G19" s="208"/>
      <c r="H19" s="208"/>
      <c r="I19" s="211"/>
      <c r="J19" s="24"/>
      <c r="K19" s="23"/>
      <c r="L19" s="178" t="s">
        <v>95</v>
      </c>
      <c r="M19" s="179"/>
      <c r="N19" s="179"/>
      <c r="O19" s="207"/>
      <c r="P19" s="208"/>
      <c r="Q19" s="208"/>
      <c r="R19" s="208"/>
      <c r="S19" s="211"/>
      <c r="T19" s="24"/>
    </row>
    <row r="20" spans="1:20" ht="24.95" customHeight="1">
      <c r="A20" s="23"/>
      <c r="B20" s="226" t="s">
        <v>96</v>
      </c>
      <c r="C20" s="227"/>
      <c r="D20" s="227"/>
      <c r="E20" s="186"/>
      <c r="F20" s="187"/>
      <c r="G20" s="187"/>
      <c r="H20" s="187"/>
      <c r="I20" s="188"/>
      <c r="J20" s="24"/>
      <c r="K20" s="23"/>
      <c r="L20" s="226" t="s">
        <v>96</v>
      </c>
      <c r="M20" s="227"/>
      <c r="N20" s="227"/>
      <c r="O20" s="186"/>
      <c r="P20" s="187"/>
      <c r="Q20" s="187"/>
      <c r="R20" s="187"/>
      <c r="S20" s="188"/>
      <c r="T20" s="24"/>
    </row>
    <row r="21" spans="1:20" ht="16.5" customHeight="1" thickBot="1">
      <c r="A21" s="28"/>
      <c r="B21" s="223" t="s">
        <v>97</v>
      </c>
      <c r="C21" s="224"/>
      <c r="D21" s="224"/>
      <c r="E21" s="224"/>
      <c r="F21" s="224"/>
      <c r="G21" s="224"/>
      <c r="H21" s="224"/>
      <c r="I21" s="225"/>
      <c r="J21" s="29"/>
      <c r="K21" s="28"/>
      <c r="L21" s="223" t="s">
        <v>97</v>
      </c>
      <c r="M21" s="224"/>
      <c r="N21" s="224"/>
      <c r="O21" s="224"/>
      <c r="P21" s="224"/>
      <c r="Q21" s="224"/>
      <c r="R21" s="224"/>
      <c r="S21" s="225"/>
      <c r="T21" s="29"/>
    </row>
    <row r="22" spans="1:20" ht="10.5" customHeight="1">
      <c r="A22" s="30"/>
      <c r="B22" s="26"/>
      <c r="C22" s="26"/>
      <c r="D22" s="26"/>
      <c r="E22" s="26"/>
      <c r="F22" s="26"/>
      <c r="G22" s="26"/>
      <c r="H22" s="26"/>
      <c r="I22" s="26"/>
      <c r="J22" s="31"/>
      <c r="K22" s="30"/>
      <c r="L22" s="26"/>
      <c r="M22" s="26"/>
      <c r="N22" s="26"/>
      <c r="O22" s="26"/>
      <c r="P22" s="26"/>
      <c r="Q22" s="26"/>
      <c r="R22" s="26"/>
      <c r="S22" s="26"/>
      <c r="T22" s="31"/>
    </row>
    <row r="23" spans="1:20" ht="9" customHeight="1">
      <c r="B23" s="32"/>
      <c r="C23" s="32"/>
      <c r="D23" s="32"/>
      <c r="E23" s="32"/>
      <c r="F23" s="32"/>
      <c r="G23" s="32"/>
      <c r="H23" s="32"/>
      <c r="I23" s="32"/>
      <c r="L23" s="32"/>
      <c r="M23" s="32"/>
      <c r="N23" s="32"/>
      <c r="O23" s="32"/>
      <c r="P23" s="32"/>
      <c r="Q23" s="32"/>
      <c r="R23" s="32"/>
      <c r="S23" s="32"/>
    </row>
    <row r="24" spans="1:20" ht="9" customHeight="1">
      <c r="B24" s="32"/>
      <c r="C24" s="32"/>
      <c r="D24" s="32"/>
      <c r="E24" s="32"/>
      <c r="F24" s="32"/>
      <c r="G24" s="32"/>
      <c r="H24" s="32"/>
      <c r="I24" s="32"/>
      <c r="L24" s="32"/>
      <c r="M24" s="32"/>
      <c r="N24" s="32"/>
      <c r="O24" s="32"/>
      <c r="P24" s="32"/>
      <c r="Q24" s="32"/>
      <c r="R24" s="32"/>
      <c r="S24" s="32"/>
    </row>
    <row r="25" spans="1:20" ht="9" customHeight="1">
      <c r="B25" s="32"/>
      <c r="C25" s="32"/>
      <c r="D25" s="32"/>
      <c r="E25" s="32"/>
      <c r="F25" s="32"/>
      <c r="G25" s="32"/>
      <c r="H25" s="32"/>
      <c r="I25" s="32"/>
      <c r="L25" s="32"/>
      <c r="M25" s="32"/>
      <c r="N25" s="32"/>
      <c r="O25" s="32"/>
      <c r="P25" s="32"/>
      <c r="Q25" s="32"/>
      <c r="R25" s="32"/>
      <c r="S25" s="32"/>
    </row>
    <row r="26" spans="1:20" ht="9" customHeight="1">
      <c r="B26" s="32"/>
      <c r="C26" s="32"/>
      <c r="D26" s="32"/>
      <c r="E26" s="32"/>
      <c r="F26" s="32"/>
      <c r="G26" s="32"/>
      <c r="H26" s="32"/>
      <c r="I26" s="32"/>
      <c r="L26" s="32"/>
      <c r="M26" s="32"/>
      <c r="N26" s="32"/>
      <c r="O26" s="32"/>
      <c r="P26" s="32"/>
      <c r="Q26" s="32"/>
      <c r="R26" s="32"/>
      <c r="S26" s="32"/>
    </row>
    <row r="27" spans="1:20" ht="9" customHeight="1">
      <c r="A27" s="33"/>
      <c r="B27" s="34"/>
      <c r="C27" s="34"/>
      <c r="D27" s="34"/>
      <c r="E27" s="34"/>
      <c r="F27" s="34"/>
      <c r="G27" s="34"/>
      <c r="H27" s="34"/>
      <c r="I27" s="34"/>
      <c r="J27" s="33"/>
      <c r="K27" s="33"/>
      <c r="L27" s="34"/>
      <c r="M27" s="34"/>
      <c r="N27" s="34"/>
      <c r="O27" s="34"/>
      <c r="P27" s="34"/>
      <c r="Q27" s="34"/>
      <c r="R27" s="34"/>
      <c r="S27" s="34"/>
      <c r="T27" s="33"/>
    </row>
    <row r="28" spans="1:20" ht="9" customHeight="1">
      <c r="B28" s="32"/>
      <c r="C28" s="32"/>
      <c r="D28" s="32"/>
      <c r="E28" s="32"/>
      <c r="F28" s="32"/>
      <c r="G28" s="32"/>
      <c r="H28" s="32"/>
      <c r="I28" s="32"/>
      <c r="L28" s="32"/>
      <c r="M28" s="32"/>
      <c r="N28" s="32"/>
      <c r="O28" s="32"/>
      <c r="P28" s="32"/>
      <c r="Q28" s="32"/>
      <c r="R28" s="32"/>
      <c r="S28" s="32"/>
    </row>
    <row r="29" spans="1:20" ht="9" customHeight="1">
      <c r="B29" s="32"/>
      <c r="C29" s="32"/>
      <c r="D29" s="32"/>
      <c r="E29" s="32"/>
      <c r="F29" s="32"/>
      <c r="G29" s="32"/>
      <c r="H29" s="32"/>
      <c r="I29" s="32"/>
      <c r="L29" s="32"/>
      <c r="M29" s="32"/>
      <c r="N29" s="32"/>
      <c r="O29" s="32"/>
      <c r="P29" s="32"/>
      <c r="Q29" s="32"/>
      <c r="R29" s="32"/>
      <c r="S29" s="32"/>
    </row>
    <row r="30" spans="1:20" ht="18.75" customHeight="1" thickBot="1">
      <c r="A30" s="19"/>
      <c r="B30" s="20"/>
      <c r="C30" s="20"/>
      <c r="D30" s="20"/>
      <c r="E30" s="20"/>
      <c r="F30" s="20"/>
      <c r="G30" s="20"/>
      <c r="H30" s="20"/>
      <c r="I30" s="20"/>
      <c r="J30" s="21"/>
      <c r="K30" s="19"/>
      <c r="L30" s="20"/>
      <c r="M30" s="20"/>
      <c r="N30" s="20"/>
      <c r="O30" s="20"/>
      <c r="P30" s="20"/>
      <c r="Q30" s="20"/>
      <c r="R30" s="20"/>
      <c r="S30" s="20"/>
      <c r="T30" s="21"/>
    </row>
    <row r="31" spans="1:20" ht="15" customHeight="1">
      <c r="A31" s="23"/>
      <c r="B31" s="169" t="s">
        <v>74</v>
      </c>
      <c r="C31" s="170"/>
      <c r="D31" s="170"/>
      <c r="E31" s="170"/>
      <c r="F31" s="170"/>
      <c r="G31" s="170"/>
      <c r="H31" s="170"/>
      <c r="I31" s="171"/>
      <c r="J31" s="24"/>
      <c r="K31" s="23"/>
      <c r="L31" s="169" t="s">
        <v>74</v>
      </c>
      <c r="M31" s="170"/>
      <c r="N31" s="170"/>
      <c r="O31" s="170"/>
      <c r="P31" s="170"/>
      <c r="Q31" s="170"/>
      <c r="R31" s="170"/>
      <c r="S31" s="171"/>
      <c r="T31" s="24"/>
    </row>
    <row r="32" spans="1:20" ht="24" customHeight="1">
      <c r="A32" s="23"/>
      <c r="B32" s="172" t="s">
        <v>75</v>
      </c>
      <c r="C32" s="173"/>
      <c r="D32" s="173"/>
      <c r="E32" s="173"/>
      <c r="F32" s="173"/>
      <c r="G32" s="173"/>
      <c r="H32" s="173"/>
      <c r="I32" s="174"/>
      <c r="J32" s="24"/>
      <c r="K32" s="23"/>
      <c r="L32" s="172" t="s">
        <v>75</v>
      </c>
      <c r="M32" s="173"/>
      <c r="N32" s="173"/>
      <c r="O32" s="173"/>
      <c r="P32" s="173"/>
      <c r="Q32" s="173"/>
      <c r="R32" s="173"/>
      <c r="S32" s="174"/>
      <c r="T32" s="24"/>
    </row>
    <row r="33" spans="1:20" ht="24" customHeight="1">
      <c r="A33" s="23"/>
      <c r="B33" s="175" t="str">
        <f>B4</f>
        <v>第46回東京都女子サッカーリーグ 高校の部</v>
      </c>
      <c r="C33" s="176"/>
      <c r="D33" s="176"/>
      <c r="E33" s="176"/>
      <c r="F33" s="176"/>
      <c r="G33" s="176"/>
      <c r="H33" s="176"/>
      <c r="I33" s="177"/>
      <c r="J33" s="24"/>
      <c r="K33" s="23"/>
      <c r="L33" s="175" t="str">
        <f>B4</f>
        <v>第46回東京都女子サッカーリーグ 高校の部</v>
      </c>
      <c r="M33" s="176"/>
      <c r="N33" s="176"/>
      <c r="O33" s="176"/>
      <c r="P33" s="176"/>
      <c r="Q33" s="176"/>
      <c r="R33" s="176"/>
      <c r="S33" s="177"/>
      <c r="T33" s="24"/>
    </row>
    <row r="34" spans="1:20" ht="20.25" customHeight="1">
      <c r="A34" s="23"/>
      <c r="B34" s="159">
        <f>'メンバー用紙(元)'!C4</f>
        <v>0</v>
      </c>
      <c r="C34" s="160"/>
      <c r="D34" s="160"/>
      <c r="E34" s="25" t="s">
        <v>76</v>
      </c>
      <c r="F34" s="25" t="s">
        <v>77</v>
      </c>
      <c r="G34" s="163">
        <f>'メンバー用紙(元)'!I4</f>
        <v>0</v>
      </c>
      <c r="H34" s="164"/>
      <c r="I34" s="165"/>
      <c r="J34" s="24"/>
      <c r="K34" s="23"/>
      <c r="L34" s="159">
        <f>'メンバー用紙(元)'!C4</f>
        <v>0</v>
      </c>
      <c r="M34" s="160"/>
      <c r="N34" s="160"/>
      <c r="O34" s="25" t="s">
        <v>76</v>
      </c>
      <c r="P34" s="25" t="s">
        <v>77</v>
      </c>
      <c r="Q34" s="163">
        <f>'メンバー用紙(元)'!I4</f>
        <v>0</v>
      </c>
      <c r="R34" s="164"/>
      <c r="S34" s="165"/>
      <c r="T34" s="24"/>
    </row>
    <row r="35" spans="1:20" ht="20.25" customHeight="1">
      <c r="A35" s="23"/>
      <c r="B35" s="161"/>
      <c r="C35" s="162"/>
      <c r="D35" s="162"/>
      <c r="E35" s="168" t="s">
        <v>78</v>
      </c>
      <c r="F35" s="168"/>
      <c r="G35" s="166"/>
      <c r="H35" s="166"/>
      <c r="I35" s="167"/>
      <c r="J35" s="24"/>
      <c r="K35" s="23"/>
      <c r="L35" s="161"/>
      <c r="M35" s="162"/>
      <c r="N35" s="162"/>
      <c r="O35" s="168" t="s">
        <v>78</v>
      </c>
      <c r="P35" s="168"/>
      <c r="Q35" s="166"/>
      <c r="R35" s="166"/>
      <c r="S35" s="167"/>
      <c r="T35" s="24"/>
    </row>
    <row r="36" spans="1:20" ht="14.25" customHeight="1">
      <c r="A36" s="23"/>
      <c r="B36" s="178" t="s">
        <v>79</v>
      </c>
      <c r="C36" s="179"/>
      <c r="D36" s="179"/>
      <c r="E36" s="180"/>
      <c r="F36" s="181" t="s">
        <v>80</v>
      </c>
      <c r="G36" s="179"/>
      <c r="H36" s="179"/>
      <c r="I36" s="182"/>
      <c r="J36" s="24"/>
      <c r="K36" s="23"/>
      <c r="L36" s="178" t="s">
        <v>79</v>
      </c>
      <c r="M36" s="179"/>
      <c r="N36" s="179"/>
      <c r="O36" s="180"/>
      <c r="P36" s="181" t="s">
        <v>80</v>
      </c>
      <c r="Q36" s="179"/>
      <c r="R36" s="179"/>
      <c r="S36" s="182"/>
      <c r="T36" s="24"/>
    </row>
    <row r="37" spans="1:20" ht="14.25" customHeight="1">
      <c r="A37" s="23"/>
      <c r="B37" s="154" t="s">
        <v>81</v>
      </c>
      <c r="C37" s="155"/>
      <c r="D37" s="155"/>
      <c r="E37" s="156"/>
      <c r="F37" s="157" t="s">
        <v>82</v>
      </c>
      <c r="G37" s="155"/>
      <c r="H37" s="155"/>
      <c r="I37" s="158"/>
      <c r="J37" s="24"/>
      <c r="K37" s="23"/>
      <c r="L37" s="154" t="s">
        <v>81</v>
      </c>
      <c r="M37" s="155"/>
      <c r="N37" s="155"/>
      <c r="O37" s="156"/>
      <c r="P37" s="157" t="s">
        <v>82</v>
      </c>
      <c r="Q37" s="155"/>
      <c r="R37" s="155"/>
      <c r="S37" s="158"/>
      <c r="T37" s="24"/>
    </row>
    <row r="38" spans="1:20" ht="30.75" customHeight="1">
      <c r="A38" s="23"/>
      <c r="B38" s="183">
        <f>'メンバー用紙(元)'!C4</f>
        <v>0</v>
      </c>
      <c r="C38" s="184"/>
      <c r="D38" s="184"/>
      <c r="E38" s="185"/>
      <c r="F38" s="186"/>
      <c r="G38" s="187"/>
      <c r="H38" s="187"/>
      <c r="I38" s="188"/>
      <c r="J38" s="24"/>
      <c r="K38" s="23"/>
      <c r="L38" s="183">
        <f>'メンバー用紙(元)'!C4</f>
        <v>0</v>
      </c>
      <c r="M38" s="184"/>
      <c r="N38" s="184"/>
      <c r="O38" s="185"/>
      <c r="P38" s="186"/>
      <c r="Q38" s="187"/>
      <c r="R38" s="187"/>
      <c r="S38" s="188"/>
      <c r="T38" s="24"/>
    </row>
    <row r="39" spans="1:20" ht="15" customHeight="1">
      <c r="A39" s="23"/>
      <c r="B39" s="197" t="s">
        <v>142</v>
      </c>
      <c r="C39" s="198"/>
      <c r="D39" s="199" t="s">
        <v>141</v>
      </c>
      <c r="E39" s="200"/>
      <c r="F39" s="200"/>
      <c r="G39" s="200"/>
      <c r="H39" s="200"/>
      <c r="I39" s="201"/>
      <c r="J39" s="24"/>
      <c r="K39" s="23"/>
      <c r="L39" s="197" t="s">
        <v>142</v>
      </c>
      <c r="M39" s="198"/>
      <c r="N39" s="199" t="s">
        <v>141</v>
      </c>
      <c r="O39" s="200"/>
      <c r="P39" s="200"/>
      <c r="Q39" s="200"/>
      <c r="R39" s="200"/>
      <c r="S39" s="201"/>
      <c r="T39" s="24"/>
    </row>
    <row r="40" spans="1:20" ht="15" customHeight="1">
      <c r="A40" s="23"/>
      <c r="B40" s="195" t="s">
        <v>143</v>
      </c>
      <c r="C40" s="196"/>
      <c r="D40" s="202"/>
      <c r="E40" s="203"/>
      <c r="F40" s="203"/>
      <c r="G40" s="203"/>
      <c r="H40" s="203"/>
      <c r="I40" s="204"/>
      <c r="J40" s="24"/>
      <c r="K40" s="23"/>
      <c r="L40" s="195" t="s">
        <v>143</v>
      </c>
      <c r="M40" s="196"/>
      <c r="N40" s="202"/>
      <c r="O40" s="203"/>
      <c r="P40" s="203"/>
      <c r="Q40" s="203"/>
      <c r="R40" s="203"/>
      <c r="S40" s="204"/>
      <c r="T40" s="24"/>
    </row>
    <row r="41" spans="1:20" ht="16.5" customHeight="1">
      <c r="A41" s="23"/>
      <c r="B41" s="189"/>
      <c r="C41" s="190"/>
      <c r="D41" s="191" t="s">
        <v>83</v>
      </c>
      <c r="E41" s="192"/>
      <c r="F41" s="192"/>
      <c r="G41" s="193"/>
      <c r="H41" s="191" t="s">
        <v>84</v>
      </c>
      <c r="I41" s="194"/>
      <c r="J41" s="24"/>
      <c r="K41" s="23"/>
      <c r="L41" s="189"/>
      <c r="M41" s="190"/>
      <c r="N41" s="191" t="s">
        <v>83</v>
      </c>
      <c r="O41" s="192"/>
      <c r="P41" s="192"/>
      <c r="Q41" s="193"/>
      <c r="R41" s="191" t="s">
        <v>84</v>
      </c>
      <c r="S41" s="194"/>
      <c r="T41" s="24"/>
    </row>
    <row r="42" spans="1:20" ht="18" customHeight="1">
      <c r="A42" s="23"/>
      <c r="B42" s="205" t="s">
        <v>140</v>
      </c>
      <c r="C42" s="206"/>
      <c r="D42" s="207"/>
      <c r="E42" s="208"/>
      <c r="F42" s="208"/>
      <c r="G42" s="209"/>
      <c r="H42" s="207"/>
      <c r="I42" s="211"/>
      <c r="J42" s="24"/>
      <c r="K42" s="23"/>
      <c r="L42" s="205" t="s">
        <v>140</v>
      </c>
      <c r="M42" s="206"/>
      <c r="N42" s="207"/>
      <c r="O42" s="208"/>
      <c r="P42" s="208"/>
      <c r="Q42" s="209"/>
      <c r="R42" s="207"/>
      <c r="S42" s="211"/>
      <c r="T42" s="24"/>
    </row>
    <row r="43" spans="1:20" ht="18" customHeight="1">
      <c r="A43" s="23"/>
      <c r="B43" s="212" t="s">
        <v>86</v>
      </c>
      <c r="C43" s="210"/>
      <c r="D43" s="186"/>
      <c r="E43" s="187"/>
      <c r="F43" s="187"/>
      <c r="G43" s="210"/>
      <c r="H43" s="186"/>
      <c r="I43" s="188"/>
      <c r="J43" s="24"/>
      <c r="K43" s="23"/>
      <c r="L43" s="212" t="s">
        <v>86</v>
      </c>
      <c r="M43" s="210"/>
      <c r="N43" s="186"/>
      <c r="O43" s="187"/>
      <c r="P43" s="187"/>
      <c r="Q43" s="210"/>
      <c r="R43" s="186"/>
      <c r="S43" s="188"/>
      <c r="T43" s="24"/>
    </row>
    <row r="44" spans="1:20" ht="18" customHeight="1">
      <c r="A44" s="23"/>
      <c r="B44" s="205" t="s">
        <v>139</v>
      </c>
      <c r="C44" s="206"/>
      <c r="D44" s="207"/>
      <c r="E44" s="208"/>
      <c r="F44" s="208"/>
      <c r="G44" s="209"/>
      <c r="H44" s="207"/>
      <c r="I44" s="211"/>
      <c r="J44" s="24"/>
      <c r="K44" s="23"/>
      <c r="L44" s="205" t="s">
        <v>139</v>
      </c>
      <c r="M44" s="206"/>
      <c r="N44" s="207"/>
      <c r="O44" s="208"/>
      <c r="P44" s="208"/>
      <c r="Q44" s="209"/>
      <c r="R44" s="207"/>
      <c r="S44" s="211"/>
      <c r="T44" s="24"/>
    </row>
    <row r="45" spans="1:20" ht="18" customHeight="1">
      <c r="A45" s="23"/>
      <c r="B45" s="212" t="s">
        <v>88</v>
      </c>
      <c r="C45" s="210"/>
      <c r="D45" s="186"/>
      <c r="E45" s="187"/>
      <c r="F45" s="187"/>
      <c r="G45" s="210"/>
      <c r="H45" s="186"/>
      <c r="I45" s="188"/>
      <c r="J45" s="24"/>
      <c r="K45" s="23"/>
      <c r="L45" s="212" t="s">
        <v>88</v>
      </c>
      <c r="M45" s="210"/>
      <c r="N45" s="186"/>
      <c r="O45" s="187"/>
      <c r="P45" s="187"/>
      <c r="Q45" s="210"/>
      <c r="R45" s="186"/>
      <c r="S45" s="188"/>
      <c r="T45" s="24"/>
    </row>
    <row r="46" spans="1:20" ht="14.25" customHeight="1">
      <c r="A46" s="23"/>
      <c r="B46" s="27" t="s">
        <v>89</v>
      </c>
      <c r="C46" s="221" t="s">
        <v>90</v>
      </c>
      <c r="D46" s="222"/>
      <c r="E46" s="221" t="s">
        <v>91</v>
      </c>
      <c r="F46" s="222"/>
      <c r="G46" s="191" t="s">
        <v>92</v>
      </c>
      <c r="H46" s="192"/>
      <c r="I46" s="194"/>
      <c r="J46" s="24"/>
      <c r="K46" s="23"/>
      <c r="L46" s="27" t="s">
        <v>89</v>
      </c>
      <c r="M46" s="221" t="s">
        <v>90</v>
      </c>
      <c r="N46" s="222"/>
      <c r="O46" s="221" t="s">
        <v>91</v>
      </c>
      <c r="P46" s="222"/>
      <c r="Q46" s="191" t="s">
        <v>92</v>
      </c>
      <c r="R46" s="192"/>
      <c r="S46" s="194"/>
      <c r="T46" s="24"/>
    </row>
    <row r="47" spans="1:20" ht="27" customHeight="1">
      <c r="A47" s="23"/>
      <c r="B47" s="27" t="s">
        <v>93</v>
      </c>
      <c r="C47" s="213" t="s">
        <v>94</v>
      </c>
      <c r="D47" s="214"/>
      <c r="E47" s="220" t="str">
        <f>E18</f>
        <v>）時</v>
      </c>
      <c r="F47" s="216"/>
      <c r="G47" s="217">
        <f>'メンバー用紙(元)'!I5</f>
        <v>0</v>
      </c>
      <c r="H47" s="218"/>
      <c r="I47" s="219"/>
      <c r="J47" s="24"/>
      <c r="K47" s="23"/>
      <c r="L47" s="27" t="s">
        <v>93</v>
      </c>
      <c r="M47" s="213" t="s">
        <v>94</v>
      </c>
      <c r="N47" s="214"/>
      <c r="O47" s="220" t="str">
        <f>E18</f>
        <v>）時</v>
      </c>
      <c r="P47" s="216"/>
      <c r="Q47" s="217">
        <f>'メンバー用紙(元)'!I5</f>
        <v>0</v>
      </c>
      <c r="R47" s="218"/>
      <c r="S47" s="219"/>
      <c r="T47" s="24"/>
    </row>
    <row r="48" spans="1:20" ht="22.9" customHeight="1">
      <c r="A48" s="23"/>
      <c r="B48" s="178" t="s">
        <v>95</v>
      </c>
      <c r="C48" s="179"/>
      <c r="D48" s="179"/>
      <c r="E48" s="207"/>
      <c r="F48" s="208"/>
      <c r="G48" s="208"/>
      <c r="H48" s="208"/>
      <c r="I48" s="211"/>
      <c r="J48" s="24"/>
      <c r="K48" s="23"/>
      <c r="L48" s="178" t="s">
        <v>95</v>
      </c>
      <c r="M48" s="179"/>
      <c r="N48" s="179"/>
      <c r="O48" s="207"/>
      <c r="P48" s="208"/>
      <c r="Q48" s="208"/>
      <c r="R48" s="208"/>
      <c r="S48" s="211"/>
      <c r="T48" s="24"/>
    </row>
    <row r="49" spans="1:20" ht="24.95" customHeight="1">
      <c r="A49" s="23"/>
      <c r="B49" s="226" t="s">
        <v>96</v>
      </c>
      <c r="C49" s="227"/>
      <c r="D49" s="227"/>
      <c r="E49" s="186"/>
      <c r="F49" s="187"/>
      <c r="G49" s="187"/>
      <c r="H49" s="187"/>
      <c r="I49" s="188"/>
      <c r="J49" s="24"/>
      <c r="K49" s="23"/>
      <c r="L49" s="226" t="s">
        <v>96</v>
      </c>
      <c r="M49" s="227"/>
      <c r="N49" s="227"/>
      <c r="O49" s="186"/>
      <c r="P49" s="187"/>
      <c r="Q49" s="187"/>
      <c r="R49" s="187"/>
      <c r="S49" s="188"/>
      <c r="T49" s="24"/>
    </row>
    <row r="50" spans="1:20" ht="16.5" customHeight="1" thickBot="1">
      <c r="A50" s="28"/>
      <c r="B50" s="223" t="s">
        <v>97</v>
      </c>
      <c r="C50" s="224"/>
      <c r="D50" s="224"/>
      <c r="E50" s="224"/>
      <c r="F50" s="224"/>
      <c r="G50" s="224"/>
      <c r="H50" s="224"/>
      <c r="I50" s="225"/>
      <c r="J50" s="29"/>
      <c r="K50" s="28"/>
      <c r="L50" s="223" t="s">
        <v>97</v>
      </c>
      <c r="M50" s="224"/>
      <c r="N50" s="224"/>
      <c r="O50" s="224"/>
      <c r="P50" s="224"/>
      <c r="Q50" s="224"/>
      <c r="R50" s="224"/>
      <c r="S50" s="225"/>
      <c r="T50" s="29"/>
    </row>
    <row r="51" spans="1:20" ht="10.5" customHeight="1">
      <c r="A51" s="30"/>
      <c r="B51" s="26"/>
      <c r="C51" s="26"/>
      <c r="D51" s="26"/>
      <c r="E51" s="26"/>
      <c r="F51" s="26"/>
      <c r="G51" s="26"/>
      <c r="H51" s="26"/>
      <c r="I51" s="26"/>
      <c r="J51" s="31"/>
      <c r="K51" s="30"/>
      <c r="L51" s="26"/>
      <c r="M51" s="26"/>
      <c r="N51" s="26"/>
      <c r="O51" s="26"/>
      <c r="P51" s="26"/>
      <c r="Q51" s="26"/>
      <c r="R51" s="26"/>
      <c r="S51" s="26"/>
      <c r="T51" s="31"/>
    </row>
    <row r="52" spans="1:20" ht="10.5" customHeight="1">
      <c r="B52" s="32"/>
      <c r="C52" s="32"/>
      <c r="D52" s="32"/>
      <c r="E52" s="32"/>
      <c r="F52" s="32"/>
      <c r="G52" s="32"/>
      <c r="H52" s="32"/>
      <c r="I52" s="32"/>
      <c r="L52" s="32"/>
      <c r="M52" s="32"/>
      <c r="N52" s="32"/>
      <c r="O52" s="32"/>
      <c r="P52" s="32"/>
      <c r="Q52" s="32"/>
      <c r="R52" s="32"/>
      <c r="S52" s="32"/>
    </row>
  </sheetData>
  <sheetProtection sheet="1" objects="1" scenarios="1" selectLockedCells="1"/>
  <mergeCells count="144">
    <mergeCell ref="B50:I50"/>
    <mergeCell ref="L50:S50"/>
    <mergeCell ref="B48:D48"/>
    <mergeCell ref="E48:I49"/>
    <mergeCell ref="L48:N48"/>
    <mergeCell ref="O48:S49"/>
    <mergeCell ref="B49:D49"/>
    <mergeCell ref="L49:N49"/>
    <mergeCell ref="C47:D47"/>
    <mergeCell ref="E47:F47"/>
    <mergeCell ref="G47:I47"/>
    <mergeCell ref="M47:N47"/>
    <mergeCell ref="O47:P47"/>
    <mergeCell ref="Q47:S47"/>
    <mergeCell ref="C46:D46"/>
    <mergeCell ref="E46:F46"/>
    <mergeCell ref="G46:I46"/>
    <mergeCell ref="M46:N46"/>
    <mergeCell ref="O46:P46"/>
    <mergeCell ref="Q46:S46"/>
    <mergeCell ref="B44:C44"/>
    <mergeCell ref="D44:G45"/>
    <mergeCell ref="H44:I45"/>
    <mergeCell ref="L44:M44"/>
    <mergeCell ref="N44:Q45"/>
    <mergeCell ref="R44:S45"/>
    <mergeCell ref="B45:C45"/>
    <mergeCell ref="L45:M45"/>
    <mergeCell ref="B42:C42"/>
    <mergeCell ref="D42:G43"/>
    <mergeCell ref="H42:I43"/>
    <mergeCell ref="L42:M42"/>
    <mergeCell ref="N42:Q43"/>
    <mergeCell ref="R42:S43"/>
    <mergeCell ref="B43:C43"/>
    <mergeCell ref="L43:M43"/>
    <mergeCell ref="B38:E38"/>
    <mergeCell ref="F38:I38"/>
    <mergeCell ref="L38:O38"/>
    <mergeCell ref="P38:S38"/>
    <mergeCell ref="B41:C41"/>
    <mergeCell ref="D41:G41"/>
    <mergeCell ref="H41:I41"/>
    <mergeCell ref="L41:M41"/>
    <mergeCell ref="N41:Q41"/>
    <mergeCell ref="R41:S41"/>
    <mergeCell ref="B40:C40"/>
    <mergeCell ref="L40:M40"/>
    <mergeCell ref="B39:C39"/>
    <mergeCell ref="D39:I40"/>
    <mergeCell ref="L39:M39"/>
    <mergeCell ref="N39:S40"/>
    <mergeCell ref="B36:E36"/>
    <mergeCell ref="F36:I36"/>
    <mergeCell ref="L36:O36"/>
    <mergeCell ref="P36:S36"/>
    <mergeCell ref="B37:E37"/>
    <mergeCell ref="F37:I37"/>
    <mergeCell ref="L37:O37"/>
    <mergeCell ref="P37:S37"/>
    <mergeCell ref="B33:I33"/>
    <mergeCell ref="L33:S33"/>
    <mergeCell ref="B34:D35"/>
    <mergeCell ref="G34:I35"/>
    <mergeCell ref="L34:N35"/>
    <mergeCell ref="Q34:S35"/>
    <mergeCell ref="E35:F35"/>
    <mergeCell ref="O35:P35"/>
    <mergeCell ref="B21:I21"/>
    <mergeCell ref="L21:S21"/>
    <mergeCell ref="B31:I31"/>
    <mergeCell ref="L31:S31"/>
    <mergeCell ref="B32:I32"/>
    <mergeCell ref="L32:S32"/>
    <mergeCell ref="B19:D19"/>
    <mergeCell ref="E19:I20"/>
    <mergeCell ref="L19:N19"/>
    <mergeCell ref="O19:S20"/>
    <mergeCell ref="B20:D20"/>
    <mergeCell ref="L20:N20"/>
    <mergeCell ref="C18:D18"/>
    <mergeCell ref="E18:F18"/>
    <mergeCell ref="G18:I18"/>
    <mergeCell ref="M18:N18"/>
    <mergeCell ref="O18:P18"/>
    <mergeCell ref="Q18:S18"/>
    <mergeCell ref="C17:D17"/>
    <mergeCell ref="E17:F17"/>
    <mergeCell ref="G17:I17"/>
    <mergeCell ref="M17:N17"/>
    <mergeCell ref="O17:P17"/>
    <mergeCell ref="Q17:S17"/>
    <mergeCell ref="B15:C15"/>
    <mergeCell ref="D15:G16"/>
    <mergeCell ref="H15:I16"/>
    <mergeCell ref="L15:M15"/>
    <mergeCell ref="N15:Q16"/>
    <mergeCell ref="R15:S16"/>
    <mergeCell ref="B16:C16"/>
    <mergeCell ref="L16:M16"/>
    <mergeCell ref="B13:C13"/>
    <mergeCell ref="D13:G14"/>
    <mergeCell ref="H13:I14"/>
    <mergeCell ref="L13:M13"/>
    <mergeCell ref="N13:Q14"/>
    <mergeCell ref="R13:S14"/>
    <mergeCell ref="B14:C14"/>
    <mergeCell ref="L14:M14"/>
    <mergeCell ref="L9:O9"/>
    <mergeCell ref="P9:S9"/>
    <mergeCell ref="B12:C12"/>
    <mergeCell ref="D12:G12"/>
    <mergeCell ref="H12:I12"/>
    <mergeCell ref="L12:M12"/>
    <mergeCell ref="N12:Q12"/>
    <mergeCell ref="R12:S12"/>
    <mergeCell ref="B11:C11"/>
    <mergeCell ref="L11:M11"/>
    <mergeCell ref="B10:C10"/>
    <mergeCell ref="D10:I11"/>
    <mergeCell ref="L10:M10"/>
    <mergeCell ref="N10:S11"/>
    <mergeCell ref="B9:E9"/>
    <mergeCell ref="F9:I9"/>
    <mergeCell ref="B2:I2"/>
    <mergeCell ref="L2:S2"/>
    <mergeCell ref="B3:I3"/>
    <mergeCell ref="L3:S3"/>
    <mergeCell ref="B4:I4"/>
    <mergeCell ref="L4:S4"/>
    <mergeCell ref="B7:E7"/>
    <mergeCell ref="F7:I7"/>
    <mergeCell ref="L7:O7"/>
    <mergeCell ref="P7:S7"/>
    <mergeCell ref="B8:E8"/>
    <mergeCell ref="F8:I8"/>
    <mergeCell ref="L8:O8"/>
    <mergeCell ref="P8:S8"/>
    <mergeCell ref="B5:D6"/>
    <mergeCell ref="G5:I6"/>
    <mergeCell ref="L5:N6"/>
    <mergeCell ref="Q5:S6"/>
    <mergeCell ref="E6:F6"/>
    <mergeCell ref="O6:P6"/>
  </mergeCells>
  <phoneticPr fontId="2"/>
  <printOptions horizontalCentered="1"/>
  <pageMargins left="0.39370078740157483" right="0.39370078740157483" top="0.39370078740157483" bottom="0.39370078740157483" header="0" footer="0"/>
  <pageSetup paperSize="9" scale="97" orientation="portrait" horizontalDpi="4294967294" r:id="rId1"/>
  <headerFooter alignWithMargins="0"/>
  <rowBreaks count="1" manualBreakCount="1">
    <brk id="51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2"/>
  <sheetViews>
    <sheetView view="pageBreakPreview" topLeftCell="A3" zoomScale="85" zoomScaleNormal="100" zoomScaleSheetLayoutView="85" workbookViewId="0">
      <selection activeCell="U47" sqref="U47"/>
    </sheetView>
  </sheetViews>
  <sheetFormatPr defaultColWidth="9" defaultRowHeight="13.5"/>
  <cols>
    <col min="1" max="1" width="2.75" style="22" customWidth="1"/>
    <col min="2" max="9" width="5.5" style="22" customWidth="1"/>
    <col min="10" max="11" width="2.5" style="22" customWidth="1"/>
    <col min="12" max="19" width="5.5" style="22" customWidth="1"/>
    <col min="20" max="20" width="2.75" style="22" customWidth="1"/>
    <col min="21" max="16384" width="9" style="22"/>
  </cols>
  <sheetData>
    <row r="1" spans="1:20" ht="10.5" customHeight="1" thickBot="1">
      <c r="A1" s="19"/>
      <c r="B1" s="20"/>
      <c r="C1" s="20"/>
      <c r="D1" s="20"/>
      <c r="E1" s="20"/>
      <c r="F1" s="20"/>
      <c r="G1" s="20"/>
      <c r="H1" s="20"/>
      <c r="I1" s="20"/>
      <c r="J1" s="21"/>
      <c r="K1" s="19"/>
      <c r="L1" s="20"/>
      <c r="M1" s="20"/>
      <c r="N1" s="20"/>
      <c r="O1" s="20"/>
      <c r="P1" s="20"/>
      <c r="Q1" s="20"/>
      <c r="R1" s="20"/>
      <c r="S1" s="20"/>
      <c r="T1" s="21"/>
    </row>
    <row r="2" spans="1:20" ht="15" customHeight="1">
      <c r="A2" s="23"/>
      <c r="B2" s="169" t="s">
        <v>74</v>
      </c>
      <c r="C2" s="170"/>
      <c r="D2" s="170"/>
      <c r="E2" s="170"/>
      <c r="F2" s="170"/>
      <c r="G2" s="170"/>
      <c r="H2" s="170"/>
      <c r="I2" s="171"/>
      <c r="J2" s="24"/>
      <c r="K2" s="23"/>
      <c r="L2" s="169" t="s">
        <v>74</v>
      </c>
      <c r="M2" s="170"/>
      <c r="N2" s="170"/>
      <c r="O2" s="170"/>
      <c r="P2" s="170"/>
      <c r="Q2" s="170"/>
      <c r="R2" s="170"/>
      <c r="S2" s="171"/>
      <c r="T2" s="24"/>
    </row>
    <row r="3" spans="1:20" ht="24" customHeight="1">
      <c r="A3" s="23"/>
      <c r="B3" s="172" t="s">
        <v>75</v>
      </c>
      <c r="C3" s="173"/>
      <c r="D3" s="173"/>
      <c r="E3" s="173"/>
      <c r="F3" s="173"/>
      <c r="G3" s="173"/>
      <c r="H3" s="173"/>
      <c r="I3" s="174"/>
      <c r="J3" s="24"/>
      <c r="K3" s="23"/>
      <c r="L3" s="172" t="s">
        <v>75</v>
      </c>
      <c r="M3" s="173"/>
      <c r="N3" s="173"/>
      <c r="O3" s="173"/>
      <c r="P3" s="173"/>
      <c r="Q3" s="173"/>
      <c r="R3" s="173"/>
      <c r="S3" s="174"/>
      <c r="T3" s="24"/>
    </row>
    <row r="4" spans="1:20" ht="24" customHeight="1">
      <c r="A4" s="23"/>
      <c r="B4" s="175" t="str">
        <f>MID('メンバー用紙(元)'!B2,7,21)</f>
        <v>第46回東京都女子サッカーリーグ 高校の部</v>
      </c>
      <c r="C4" s="176"/>
      <c r="D4" s="176"/>
      <c r="E4" s="176"/>
      <c r="F4" s="176"/>
      <c r="G4" s="176"/>
      <c r="H4" s="176"/>
      <c r="I4" s="177"/>
      <c r="J4" s="24"/>
      <c r="K4" s="23"/>
      <c r="L4" s="175" t="str">
        <f>B4</f>
        <v>第46回東京都女子サッカーリーグ 高校の部</v>
      </c>
      <c r="M4" s="176"/>
      <c r="N4" s="176"/>
      <c r="O4" s="176"/>
      <c r="P4" s="176"/>
      <c r="Q4" s="176"/>
      <c r="R4" s="176"/>
      <c r="S4" s="177"/>
      <c r="T4" s="24"/>
    </row>
    <row r="5" spans="1:20" ht="20.25" customHeight="1">
      <c r="A5" s="23"/>
      <c r="B5" s="159">
        <f>'メンバー用紙(元)'!I4</f>
        <v>0</v>
      </c>
      <c r="C5" s="160"/>
      <c r="D5" s="160"/>
      <c r="E5" s="25" t="s">
        <v>76</v>
      </c>
      <c r="F5" s="25" t="s">
        <v>77</v>
      </c>
      <c r="G5" s="163">
        <f>'メンバー用紙(元)'!C4</f>
        <v>0</v>
      </c>
      <c r="H5" s="164"/>
      <c r="I5" s="165"/>
      <c r="J5" s="24"/>
      <c r="K5" s="23"/>
      <c r="L5" s="159">
        <f>'メンバー用紙(元)'!I4</f>
        <v>0</v>
      </c>
      <c r="M5" s="160"/>
      <c r="N5" s="160"/>
      <c r="O5" s="25" t="s">
        <v>76</v>
      </c>
      <c r="P5" s="25" t="s">
        <v>77</v>
      </c>
      <c r="Q5" s="163">
        <f>'メンバー用紙(元)'!C4</f>
        <v>0</v>
      </c>
      <c r="R5" s="164"/>
      <c r="S5" s="165"/>
      <c r="T5" s="24"/>
    </row>
    <row r="6" spans="1:20" ht="20.25" customHeight="1">
      <c r="A6" s="23"/>
      <c r="B6" s="161"/>
      <c r="C6" s="162"/>
      <c r="D6" s="162"/>
      <c r="E6" s="168" t="s">
        <v>78</v>
      </c>
      <c r="F6" s="168"/>
      <c r="G6" s="166"/>
      <c r="H6" s="166"/>
      <c r="I6" s="167"/>
      <c r="J6" s="24"/>
      <c r="K6" s="23"/>
      <c r="L6" s="161"/>
      <c r="M6" s="162"/>
      <c r="N6" s="162"/>
      <c r="O6" s="168" t="s">
        <v>78</v>
      </c>
      <c r="P6" s="168"/>
      <c r="Q6" s="166"/>
      <c r="R6" s="166"/>
      <c r="S6" s="167"/>
      <c r="T6" s="24"/>
    </row>
    <row r="7" spans="1:20" ht="14.25" customHeight="1">
      <c r="A7" s="23"/>
      <c r="B7" s="178" t="s">
        <v>79</v>
      </c>
      <c r="C7" s="179"/>
      <c r="D7" s="179"/>
      <c r="E7" s="180"/>
      <c r="F7" s="181" t="s">
        <v>80</v>
      </c>
      <c r="G7" s="179"/>
      <c r="H7" s="179"/>
      <c r="I7" s="182"/>
      <c r="J7" s="24"/>
      <c r="K7" s="23"/>
      <c r="L7" s="178" t="s">
        <v>79</v>
      </c>
      <c r="M7" s="179"/>
      <c r="N7" s="179"/>
      <c r="O7" s="180"/>
      <c r="P7" s="181" t="s">
        <v>80</v>
      </c>
      <c r="Q7" s="179"/>
      <c r="R7" s="179"/>
      <c r="S7" s="182"/>
      <c r="T7" s="24"/>
    </row>
    <row r="8" spans="1:20" ht="14.25" customHeight="1">
      <c r="A8" s="23"/>
      <c r="B8" s="154" t="s">
        <v>81</v>
      </c>
      <c r="C8" s="155"/>
      <c r="D8" s="155"/>
      <c r="E8" s="156"/>
      <c r="F8" s="157" t="s">
        <v>82</v>
      </c>
      <c r="G8" s="155"/>
      <c r="H8" s="155"/>
      <c r="I8" s="158"/>
      <c r="J8" s="24"/>
      <c r="K8" s="23"/>
      <c r="L8" s="154" t="s">
        <v>81</v>
      </c>
      <c r="M8" s="155"/>
      <c r="N8" s="155"/>
      <c r="O8" s="156"/>
      <c r="P8" s="157" t="s">
        <v>82</v>
      </c>
      <c r="Q8" s="155"/>
      <c r="R8" s="155"/>
      <c r="S8" s="158"/>
      <c r="T8" s="24"/>
    </row>
    <row r="9" spans="1:20" ht="30" customHeight="1">
      <c r="A9" s="23"/>
      <c r="B9" s="183">
        <f>'メンバー用紙(元)'!C4</f>
        <v>0</v>
      </c>
      <c r="C9" s="184"/>
      <c r="D9" s="184"/>
      <c r="E9" s="185"/>
      <c r="F9" s="186"/>
      <c r="G9" s="187"/>
      <c r="H9" s="187"/>
      <c r="I9" s="188"/>
      <c r="J9" s="24"/>
      <c r="K9" s="23"/>
      <c r="L9" s="183">
        <f>'メンバー用紙(元)'!C4</f>
        <v>0</v>
      </c>
      <c r="M9" s="184"/>
      <c r="N9" s="184"/>
      <c r="O9" s="185"/>
      <c r="P9" s="186"/>
      <c r="Q9" s="187"/>
      <c r="R9" s="187"/>
      <c r="S9" s="188"/>
      <c r="T9" s="24"/>
    </row>
    <row r="10" spans="1:20" ht="15" customHeight="1">
      <c r="A10" s="23"/>
      <c r="B10" s="197" t="s">
        <v>142</v>
      </c>
      <c r="C10" s="198"/>
      <c r="D10" s="199" t="s">
        <v>141</v>
      </c>
      <c r="E10" s="200"/>
      <c r="F10" s="200"/>
      <c r="G10" s="200"/>
      <c r="H10" s="200"/>
      <c r="I10" s="201"/>
      <c r="J10" s="24"/>
      <c r="K10" s="23"/>
      <c r="L10" s="197" t="s">
        <v>142</v>
      </c>
      <c r="M10" s="198"/>
      <c r="N10" s="199" t="s">
        <v>141</v>
      </c>
      <c r="O10" s="200"/>
      <c r="P10" s="200"/>
      <c r="Q10" s="200"/>
      <c r="R10" s="200"/>
      <c r="S10" s="201"/>
      <c r="T10" s="24"/>
    </row>
    <row r="11" spans="1:20" ht="15" customHeight="1">
      <c r="A11" s="23"/>
      <c r="B11" s="195" t="s">
        <v>143</v>
      </c>
      <c r="C11" s="196"/>
      <c r="D11" s="202"/>
      <c r="E11" s="203"/>
      <c r="F11" s="203"/>
      <c r="G11" s="203"/>
      <c r="H11" s="203"/>
      <c r="I11" s="204"/>
      <c r="J11" s="24"/>
      <c r="K11" s="23"/>
      <c r="L11" s="195" t="s">
        <v>143</v>
      </c>
      <c r="M11" s="196"/>
      <c r="N11" s="202"/>
      <c r="O11" s="203"/>
      <c r="P11" s="203"/>
      <c r="Q11" s="203"/>
      <c r="R11" s="203"/>
      <c r="S11" s="204"/>
      <c r="T11" s="24"/>
    </row>
    <row r="12" spans="1:20" ht="16.5" customHeight="1">
      <c r="A12" s="23"/>
      <c r="B12" s="189"/>
      <c r="C12" s="190"/>
      <c r="D12" s="191" t="s">
        <v>83</v>
      </c>
      <c r="E12" s="192"/>
      <c r="F12" s="192"/>
      <c r="G12" s="193"/>
      <c r="H12" s="191" t="s">
        <v>84</v>
      </c>
      <c r="I12" s="194"/>
      <c r="J12" s="24"/>
      <c r="K12" s="23"/>
      <c r="L12" s="189"/>
      <c r="M12" s="190"/>
      <c r="N12" s="191" t="s">
        <v>83</v>
      </c>
      <c r="O12" s="192"/>
      <c r="P12" s="192"/>
      <c r="Q12" s="193"/>
      <c r="R12" s="191" t="s">
        <v>84</v>
      </c>
      <c r="S12" s="194"/>
      <c r="T12" s="24"/>
    </row>
    <row r="13" spans="1:20" ht="18" customHeight="1">
      <c r="A13" s="23"/>
      <c r="B13" s="205" t="s">
        <v>85</v>
      </c>
      <c r="C13" s="206"/>
      <c r="D13" s="207"/>
      <c r="E13" s="208"/>
      <c r="F13" s="208"/>
      <c r="G13" s="209"/>
      <c r="H13" s="207"/>
      <c r="I13" s="211"/>
      <c r="J13" s="24"/>
      <c r="K13" s="23"/>
      <c r="L13" s="205" t="s">
        <v>85</v>
      </c>
      <c r="M13" s="206"/>
      <c r="N13" s="207"/>
      <c r="O13" s="208"/>
      <c r="P13" s="208"/>
      <c r="Q13" s="209"/>
      <c r="R13" s="207"/>
      <c r="S13" s="211"/>
      <c r="T13" s="24"/>
    </row>
    <row r="14" spans="1:20" ht="18" customHeight="1">
      <c r="A14" s="23"/>
      <c r="B14" s="212" t="s">
        <v>86</v>
      </c>
      <c r="C14" s="210"/>
      <c r="D14" s="186"/>
      <c r="E14" s="187"/>
      <c r="F14" s="187"/>
      <c r="G14" s="210"/>
      <c r="H14" s="186"/>
      <c r="I14" s="188"/>
      <c r="J14" s="24"/>
      <c r="K14" s="23"/>
      <c r="L14" s="212" t="s">
        <v>86</v>
      </c>
      <c r="M14" s="210"/>
      <c r="N14" s="186"/>
      <c r="O14" s="187"/>
      <c r="P14" s="187"/>
      <c r="Q14" s="210"/>
      <c r="R14" s="186"/>
      <c r="S14" s="188"/>
      <c r="T14" s="24"/>
    </row>
    <row r="15" spans="1:20" ht="18" customHeight="1">
      <c r="A15" s="23"/>
      <c r="B15" s="205" t="s">
        <v>87</v>
      </c>
      <c r="C15" s="206"/>
      <c r="D15" s="207"/>
      <c r="E15" s="208"/>
      <c r="F15" s="208"/>
      <c r="G15" s="209"/>
      <c r="H15" s="207"/>
      <c r="I15" s="211"/>
      <c r="J15" s="24"/>
      <c r="K15" s="23"/>
      <c r="L15" s="205" t="s">
        <v>87</v>
      </c>
      <c r="M15" s="206"/>
      <c r="N15" s="207"/>
      <c r="O15" s="208"/>
      <c r="P15" s="208"/>
      <c r="Q15" s="209"/>
      <c r="R15" s="207"/>
      <c r="S15" s="211"/>
      <c r="T15" s="24"/>
    </row>
    <row r="16" spans="1:20" ht="18" customHeight="1">
      <c r="A16" s="23"/>
      <c r="B16" s="212" t="s">
        <v>88</v>
      </c>
      <c r="C16" s="210"/>
      <c r="D16" s="186"/>
      <c r="E16" s="187"/>
      <c r="F16" s="187"/>
      <c r="G16" s="210"/>
      <c r="H16" s="186"/>
      <c r="I16" s="188"/>
      <c r="J16" s="24"/>
      <c r="K16" s="23"/>
      <c r="L16" s="212" t="s">
        <v>88</v>
      </c>
      <c r="M16" s="210"/>
      <c r="N16" s="186"/>
      <c r="O16" s="187"/>
      <c r="P16" s="187"/>
      <c r="Q16" s="210"/>
      <c r="R16" s="186"/>
      <c r="S16" s="188"/>
      <c r="T16" s="24"/>
    </row>
    <row r="17" spans="1:20" ht="14.25" customHeight="1">
      <c r="A17" s="23"/>
      <c r="B17" s="27" t="s">
        <v>89</v>
      </c>
      <c r="C17" s="221" t="s">
        <v>90</v>
      </c>
      <c r="D17" s="222"/>
      <c r="E17" s="221" t="s">
        <v>91</v>
      </c>
      <c r="F17" s="222"/>
      <c r="G17" s="191" t="s">
        <v>92</v>
      </c>
      <c r="H17" s="192"/>
      <c r="I17" s="194"/>
      <c r="J17" s="24"/>
      <c r="K17" s="23"/>
      <c r="L17" s="27" t="s">
        <v>89</v>
      </c>
      <c r="M17" s="221" t="s">
        <v>90</v>
      </c>
      <c r="N17" s="222"/>
      <c r="O17" s="221" t="s">
        <v>91</v>
      </c>
      <c r="P17" s="222"/>
      <c r="Q17" s="191" t="s">
        <v>92</v>
      </c>
      <c r="R17" s="192"/>
      <c r="S17" s="194"/>
      <c r="T17" s="24"/>
    </row>
    <row r="18" spans="1:20" ht="27" customHeight="1">
      <c r="A18" s="23"/>
      <c r="B18" s="27" t="s">
        <v>93</v>
      </c>
      <c r="C18" s="213" t="s">
        <v>94</v>
      </c>
      <c r="D18" s="214"/>
      <c r="E18" s="220" t="str">
        <f>'交代用紙(ホーム)'!E18:F18</f>
        <v>）時</v>
      </c>
      <c r="F18" s="216"/>
      <c r="G18" s="217">
        <f>'メンバー用紙(元)'!I5</f>
        <v>0</v>
      </c>
      <c r="H18" s="218"/>
      <c r="I18" s="219"/>
      <c r="J18" s="24"/>
      <c r="K18" s="23"/>
      <c r="L18" s="27" t="s">
        <v>93</v>
      </c>
      <c r="M18" s="213" t="s">
        <v>94</v>
      </c>
      <c r="N18" s="214"/>
      <c r="O18" s="220" t="str">
        <f>E18</f>
        <v>）時</v>
      </c>
      <c r="P18" s="216"/>
      <c r="Q18" s="217">
        <f>'メンバー用紙(元)'!I5</f>
        <v>0</v>
      </c>
      <c r="R18" s="218"/>
      <c r="S18" s="219"/>
      <c r="T18" s="24"/>
    </row>
    <row r="19" spans="1:20" ht="22.9" customHeight="1">
      <c r="A19" s="23"/>
      <c r="B19" s="178" t="s">
        <v>95</v>
      </c>
      <c r="C19" s="179"/>
      <c r="D19" s="179"/>
      <c r="E19" s="207"/>
      <c r="F19" s="208"/>
      <c r="G19" s="208"/>
      <c r="H19" s="208"/>
      <c r="I19" s="211"/>
      <c r="J19" s="24"/>
      <c r="K19" s="23"/>
      <c r="L19" s="178" t="s">
        <v>95</v>
      </c>
      <c r="M19" s="179"/>
      <c r="N19" s="179"/>
      <c r="O19" s="207"/>
      <c r="P19" s="208"/>
      <c r="Q19" s="208"/>
      <c r="R19" s="208"/>
      <c r="S19" s="211"/>
      <c r="T19" s="24"/>
    </row>
    <row r="20" spans="1:20" ht="24.95" customHeight="1">
      <c r="A20" s="23"/>
      <c r="B20" s="226" t="s">
        <v>96</v>
      </c>
      <c r="C20" s="227"/>
      <c r="D20" s="227"/>
      <c r="E20" s="186"/>
      <c r="F20" s="187"/>
      <c r="G20" s="187"/>
      <c r="H20" s="187"/>
      <c r="I20" s="188"/>
      <c r="J20" s="24"/>
      <c r="K20" s="23"/>
      <c r="L20" s="226" t="s">
        <v>96</v>
      </c>
      <c r="M20" s="227"/>
      <c r="N20" s="227"/>
      <c r="O20" s="186"/>
      <c r="P20" s="187"/>
      <c r="Q20" s="187"/>
      <c r="R20" s="187"/>
      <c r="S20" s="188"/>
      <c r="T20" s="24"/>
    </row>
    <row r="21" spans="1:20" ht="16.5" customHeight="1" thickBot="1">
      <c r="A21" s="28"/>
      <c r="B21" s="223" t="s">
        <v>97</v>
      </c>
      <c r="C21" s="224"/>
      <c r="D21" s="224"/>
      <c r="E21" s="224"/>
      <c r="F21" s="224"/>
      <c r="G21" s="224"/>
      <c r="H21" s="224"/>
      <c r="I21" s="225"/>
      <c r="J21" s="29"/>
      <c r="K21" s="28"/>
      <c r="L21" s="223" t="s">
        <v>97</v>
      </c>
      <c r="M21" s="224"/>
      <c r="N21" s="224"/>
      <c r="O21" s="224"/>
      <c r="P21" s="224"/>
      <c r="Q21" s="224"/>
      <c r="R21" s="224"/>
      <c r="S21" s="225"/>
      <c r="T21" s="29"/>
    </row>
    <row r="22" spans="1:20" ht="10.5" customHeight="1">
      <c r="A22" s="30"/>
      <c r="B22" s="26"/>
      <c r="C22" s="26"/>
      <c r="D22" s="26"/>
      <c r="E22" s="26"/>
      <c r="F22" s="26"/>
      <c r="G22" s="26"/>
      <c r="H22" s="26"/>
      <c r="I22" s="26"/>
      <c r="J22" s="31"/>
      <c r="K22" s="30"/>
      <c r="L22" s="26"/>
      <c r="M22" s="26"/>
      <c r="N22" s="26"/>
      <c r="O22" s="26"/>
      <c r="P22" s="26"/>
      <c r="Q22" s="26"/>
      <c r="R22" s="26"/>
      <c r="S22" s="26"/>
      <c r="T22" s="31"/>
    </row>
    <row r="23" spans="1:20" ht="9" customHeight="1">
      <c r="B23" s="32"/>
      <c r="C23" s="32"/>
      <c r="D23" s="32"/>
      <c r="E23" s="32"/>
      <c r="F23" s="32"/>
      <c r="G23" s="32"/>
      <c r="H23" s="32"/>
      <c r="I23" s="32"/>
      <c r="L23" s="32"/>
      <c r="M23" s="32"/>
      <c r="N23" s="32"/>
      <c r="O23" s="32"/>
      <c r="P23" s="32"/>
      <c r="Q23" s="32"/>
      <c r="R23" s="32"/>
      <c r="S23" s="32"/>
    </row>
    <row r="24" spans="1:20" ht="9" customHeight="1">
      <c r="B24" s="32"/>
      <c r="C24" s="32"/>
      <c r="D24" s="32"/>
      <c r="E24" s="32"/>
      <c r="F24" s="32"/>
      <c r="G24" s="32"/>
      <c r="H24" s="32"/>
      <c r="I24" s="32"/>
      <c r="L24" s="32"/>
      <c r="M24" s="32"/>
      <c r="N24" s="32"/>
      <c r="O24" s="32"/>
      <c r="P24" s="32"/>
      <c r="Q24" s="32"/>
      <c r="R24" s="32"/>
      <c r="S24" s="32"/>
    </row>
    <row r="25" spans="1:20" ht="9" customHeight="1">
      <c r="B25" s="32"/>
      <c r="C25" s="32"/>
      <c r="D25" s="32"/>
      <c r="E25" s="32"/>
      <c r="F25" s="32"/>
      <c r="G25" s="32"/>
      <c r="H25" s="32"/>
      <c r="I25" s="32"/>
      <c r="L25" s="32"/>
      <c r="M25" s="32"/>
      <c r="N25" s="32"/>
      <c r="O25" s="32"/>
      <c r="P25" s="32"/>
      <c r="Q25" s="32"/>
      <c r="R25" s="32"/>
      <c r="S25" s="32"/>
    </row>
    <row r="26" spans="1:20" ht="9" customHeight="1">
      <c r="B26" s="32"/>
      <c r="C26" s="32"/>
      <c r="D26" s="32"/>
      <c r="E26" s="32"/>
      <c r="F26" s="32"/>
      <c r="G26" s="32"/>
      <c r="H26" s="32"/>
      <c r="I26" s="32"/>
      <c r="L26" s="32"/>
      <c r="M26" s="32"/>
      <c r="N26" s="32"/>
      <c r="O26" s="32"/>
      <c r="P26" s="32"/>
      <c r="Q26" s="32"/>
      <c r="R26" s="32"/>
      <c r="S26" s="32"/>
    </row>
    <row r="27" spans="1:20" ht="9" customHeight="1">
      <c r="A27" s="33"/>
      <c r="B27" s="34"/>
      <c r="C27" s="34"/>
      <c r="D27" s="34"/>
      <c r="E27" s="34"/>
      <c r="F27" s="34"/>
      <c r="G27" s="34"/>
      <c r="H27" s="34"/>
      <c r="I27" s="34"/>
      <c r="J27" s="33"/>
      <c r="K27" s="33"/>
      <c r="L27" s="34"/>
      <c r="M27" s="34"/>
      <c r="N27" s="34"/>
      <c r="O27" s="34"/>
      <c r="P27" s="34"/>
      <c r="Q27" s="34"/>
      <c r="R27" s="34"/>
      <c r="S27" s="34"/>
      <c r="T27" s="33"/>
    </row>
    <row r="28" spans="1:20" ht="9" customHeight="1">
      <c r="B28" s="32"/>
      <c r="C28" s="32"/>
      <c r="D28" s="32"/>
      <c r="E28" s="32"/>
      <c r="F28" s="32"/>
      <c r="G28" s="32"/>
      <c r="H28" s="32"/>
      <c r="I28" s="32"/>
      <c r="L28" s="32"/>
      <c r="M28" s="32"/>
      <c r="N28" s="32"/>
      <c r="O28" s="32"/>
      <c r="P28" s="32"/>
      <c r="Q28" s="32"/>
      <c r="R28" s="32"/>
      <c r="S28" s="32"/>
    </row>
    <row r="29" spans="1:20" ht="9" customHeight="1">
      <c r="B29" s="32"/>
      <c r="C29" s="32"/>
      <c r="D29" s="32"/>
      <c r="E29" s="32"/>
      <c r="F29" s="32"/>
      <c r="G29" s="32"/>
      <c r="H29" s="32"/>
      <c r="I29" s="32"/>
      <c r="L29" s="32"/>
      <c r="M29" s="32"/>
      <c r="N29" s="32"/>
      <c r="O29" s="32"/>
      <c r="P29" s="32"/>
      <c r="Q29" s="32"/>
      <c r="R29" s="32"/>
      <c r="S29" s="32"/>
    </row>
    <row r="30" spans="1:20" ht="18.75" customHeight="1" thickBot="1">
      <c r="A30" s="19"/>
      <c r="B30" s="20"/>
      <c r="C30" s="20"/>
      <c r="D30" s="20"/>
      <c r="E30" s="20"/>
      <c r="F30" s="20"/>
      <c r="G30" s="20"/>
      <c r="H30" s="20"/>
      <c r="I30" s="20"/>
      <c r="J30" s="21"/>
      <c r="K30" s="19"/>
      <c r="L30" s="20"/>
      <c r="M30" s="20"/>
      <c r="N30" s="20"/>
      <c r="O30" s="20"/>
      <c r="P30" s="20"/>
      <c r="Q30" s="20"/>
      <c r="R30" s="20"/>
      <c r="S30" s="20"/>
      <c r="T30" s="21"/>
    </row>
    <row r="31" spans="1:20" ht="15" customHeight="1">
      <c r="A31" s="23"/>
      <c r="B31" s="169" t="s">
        <v>74</v>
      </c>
      <c r="C31" s="170"/>
      <c r="D31" s="170"/>
      <c r="E31" s="170"/>
      <c r="F31" s="170"/>
      <c r="G31" s="170"/>
      <c r="H31" s="170"/>
      <c r="I31" s="171"/>
      <c r="J31" s="24"/>
      <c r="K31" s="23"/>
      <c r="L31" s="169" t="s">
        <v>74</v>
      </c>
      <c r="M31" s="170"/>
      <c r="N31" s="170"/>
      <c r="O31" s="170"/>
      <c r="P31" s="170"/>
      <c r="Q31" s="170"/>
      <c r="R31" s="170"/>
      <c r="S31" s="171"/>
      <c r="T31" s="24"/>
    </row>
    <row r="32" spans="1:20" ht="24" customHeight="1">
      <c r="A32" s="23"/>
      <c r="B32" s="172" t="s">
        <v>75</v>
      </c>
      <c r="C32" s="173"/>
      <c r="D32" s="173"/>
      <c r="E32" s="173"/>
      <c r="F32" s="173"/>
      <c r="G32" s="173"/>
      <c r="H32" s="173"/>
      <c r="I32" s="174"/>
      <c r="J32" s="24"/>
      <c r="K32" s="23"/>
      <c r="L32" s="172" t="s">
        <v>75</v>
      </c>
      <c r="M32" s="173"/>
      <c r="N32" s="173"/>
      <c r="O32" s="173"/>
      <c r="P32" s="173"/>
      <c r="Q32" s="173"/>
      <c r="R32" s="173"/>
      <c r="S32" s="174"/>
      <c r="T32" s="24"/>
    </row>
    <row r="33" spans="1:20" ht="24" customHeight="1">
      <c r="A33" s="23"/>
      <c r="B33" s="175" t="str">
        <f>B4</f>
        <v>第46回東京都女子サッカーリーグ 高校の部</v>
      </c>
      <c r="C33" s="176"/>
      <c r="D33" s="176"/>
      <c r="E33" s="176"/>
      <c r="F33" s="176"/>
      <c r="G33" s="176"/>
      <c r="H33" s="176"/>
      <c r="I33" s="177"/>
      <c r="J33" s="24"/>
      <c r="K33" s="23"/>
      <c r="L33" s="175" t="str">
        <f>B4</f>
        <v>第46回東京都女子サッカーリーグ 高校の部</v>
      </c>
      <c r="M33" s="176"/>
      <c r="N33" s="176"/>
      <c r="O33" s="176"/>
      <c r="P33" s="176"/>
      <c r="Q33" s="176"/>
      <c r="R33" s="176"/>
      <c r="S33" s="177"/>
      <c r="T33" s="24"/>
    </row>
    <row r="34" spans="1:20" ht="20.25" customHeight="1">
      <c r="A34" s="23"/>
      <c r="B34" s="159">
        <f>'メンバー用紙(元)'!I4</f>
        <v>0</v>
      </c>
      <c r="C34" s="160"/>
      <c r="D34" s="160"/>
      <c r="E34" s="25" t="s">
        <v>76</v>
      </c>
      <c r="F34" s="25" t="s">
        <v>77</v>
      </c>
      <c r="G34" s="163">
        <f>'メンバー用紙(元)'!C4</f>
        <v>0</v>
      </c>
      <c r="H34" s="164"/>
      <c r="I34" s="165"/>
      <c r="J34" s="24"/>
      <c r="K34" s="23"/>
      <c r="L34" s="159">
        <f>'メンバー用紙(元)'!I4</f>
        <v>0</v>
      </c>
      <c r="M34" s="160"/>
      <c r="N34" s="160"/>
      <c r="O34" s="25" t="s">
        <v>76</v>
      </c>
      <c r="P34" s="25" t="s">
        <v>77</v>
      </c>
      <c r="Q34" s="163">
        <f>'メンバー用紙(元)'!C4</f>
        <v>0</v>
      </c>
      <c r="R34" s="164"/>
      <c r="S34" s="165"/>
      <c r="T34" s="24"/>
    </row>
    <row r="35" spans="1:20" ht="20.25" customHeight="1">
      <c r="A35" s="23"/>
      <c r="B35" s="161"/>
      <c r="C35" s="162"/>
      <c r="D35" s="162"/>
      <c r="E35" s="168" t="s">
        <v>78</v>
      </c>
      <c r="F35" s="168"/>
      <c r="G35" s="166"/>
      <c r="H35" s="166"/>
      <c r="I35" s="167"/>
      <c r="J35" s="24"/>
      <c r="K35" s="23"/>
      <c r="L35" s="161"/>
      <c r="M35" s="162"/>
      <c r="N35" s="162"/>
      <c r="O35" s="168" t="s">
        <v>78</v>
      </c>
      <c r="P35" s="168"/>
      <c r="Q35" s="166"/>
      <c r="R35" s="166"/>
      <c r="S35" s="167"/>
      <c r="T35" s="24"/>
    </row>
    <row r="36" spans="1:20" ht="14.25" customHeight="1">
      <c r="A36" s="23"/>
      <c r="B36" s="178" t="s">
        <v>79</v>
      </c>
      <c r="C36" s="179"/>
      <c r="D36" s="179"/>
      <c r="E36" s="180"/>
      <c r="F36" s="181" t="s">
        <v>80</v>
      </c>
      <c r="G36" s="179"/>
      <c r="H36" s="179"/>
      <c r="I36" s="182"/>
      <c r="J36" s="24"/>
      <c r="K36" s="23"/>
      <c r="L36" s="178" t="s">
        <v>79</v>
      </c>
      <c r="M36" s="179"/>
      <c r="N36" s="179"/>
      <c r="O36" s="180"/>
      <c r="P36" s="181" t="s">
        <v>80</v>
      </c>
      <c r="Q36" s="179"/>
      <c r="R36" s="179"/>
      <c r="S36" s="182"/>
      <c r="T36" s="24"/>
    </row>
    <row r="37" spans="1:20" ht="14.25" customHeight="1">
      <c r="A37" s="23"/>
      <c r="B37" s="154" t="s">
        <v>81</v>
      </c>
      <c r="C37" s="155"/>
      <c r="D37" s="155"/>
      <c r="E37" s="156"/>
      <c r="F37" s="157" t="s">
        <v>82</v>
      </c>
      <c r="G37" s="155"/>
      <c r="H37" s="155"/>
      <c r="I37" s="158"/>
      <c r="J37" s="24"/>
      <c r="K37" s="23"/>
      <c r="L37" s="154" t="s">
        <v>81</v>
      </c>
      <c r="M37" s="155"/>
      <c r="N37" s="155"/>
      <c r="O37" s="156"/>
      <c r="P37" s="157" t="s">
        <v>82</v>
      </c>
      <c r="Q37" s="155"/>
      <c r="R37" s="155"/>
      <c r="S37" s="158"/>
      <c r="T37" s="24"/>
    </row>
    <row r="38" spans="1:20" ht="30.75" customHeight="1">
      <c r="A38" s="23"/>
      <c r="B38" s="183">
        <f>'メンバー用紙(元)'!C4</f>
        <v>0</v>
      </c>
      <c r="C38" s="184"/>
      <c r="D38" s="184"/>
      <c r="E38" s="185"/>
      <c r="F38" s="186"/>
      <c r="G38" s="187"/>
      <c r="H38" s="187"/>
      <c r="I38" s="188"/>
      <c r="J38" s="24"/>
      <c r="K38" s="23"/>
      <c r="L38" s="183">
        <f>'メンバー用紙(元)'!C4</f>
        <v>0</v>
      </c>
      <c r="M38" s="184"/>
      <c r="N38" s="184"/>
      <c r="O38" s="185"/>
      <c r="P38" s="186"/>
      <c r="Q38" s="187"/>
      <c r="R38" s="187"/>
      <c r="S38" s="188"/>
      <c r="T38" s="24"/>
    </row>
    <row r="39" spans="1:20" ht="15" customHeight="1">
      <c r="A39" s="23"/>
      <c r="B39" s="197" t="s">
        <v>142</v>
      </c>
      <c r="C39" s="198"/>
      <c r="D39" s="199" t="s">
        <v>141</v>
      </c>
      <c r="E39" s="200"/>
      <c r="F39" s="200"/>
      <c r="G39" s="200"/>
      <c r="H39" s="200"/>
      <c r="I39" s="201"/>
      <c r="J39" s="24"/>
      <c r="K39" s="23"/>
      <c r="L39" s="197" t="s">
        <v>142</v>
      </c>
      <c r="M39" s="198"/>
      <c r="N39" s="199" t="s">
        <v>141</v>
      </c>
      <c r="O39" s="200"/>
      <c r="P39" s="200"/>
      <c r="Q39" s="200"/>
      <c r="R39" s="200"/>
      <c r="S39" s="201"/>
      <c r="T39" s="24"/>
    </row>
    <row r="40" spans="1:20" ht="15" customHeight="1">
      <c r="A40" s="23"/>
      <c r="B40" s="195" t="s">
        <v>143</v>
      </c>
      <c r="C40" s="196"/>
      <c r="D40" s="202"/>
      <c r="E40" s="203"/>
      <c r="F40" s="203"/>
      <c r="G40" s="203"/>
      <c r="H40" s="203"/>
      <c r="I40" s="204"/>
      <c r="J40" s="24"/>
      <c r="K40" s="23"/>
      <c r="L40" s="195" t="s">
        <v>143</v>
      </c>
      <c r="M40" s="196"/>
      <c r="N40" s="202"/>
      <c r="O40" s="203"/>
      <c r="P40" s="203"/>
      <c r="Q40" s="203"/>
      <c r="R40" s="203"/>
      <c r="S40" s="204"/>
      <c r="T40" s="24"/>
    </row>
    <row r="41" spans="1:20" ht="16.5" customHeight="1">
      <c r="A41" s="23"/>
      <c r="B41" s="189"/>
      <c r="C41" s="190"/>
      <c r="D41" s="191" t="s">
        <v>83</v>
      </c>
      <c r="E41" s="192"/>
      <c r="F41" s="192"/>
      <c r="G41" s="193"/>
      <c r="H41" s="191" t="s">
        <v>84</v>
      </c>
      <c r="I41" s="194"/>
      <c r="J41" s="24"/>
      <c r="K41" s="23"/>
      <c r="L41" s="189"/>
      <c r="M41" s="190"/>
      <c r="N41" s="191" t="s">
        <v>83</v>
      </c>
      <c r="O41" s="192"/>
      <c r="P41" s="192"/>
      <c r="Q41" s="193"/>
      <c r="R41" s="191" t="s">
        <v>84</v>
      </c>
      <c r="S41" s="194"/>
      <c r="T41" s="24"/>
    </row>
    <row r="42" spans="1:20" ht="18" customHeight="1">
      <c r="A42" s="23"/>
      <c r="B42" s="205" t="s">
        <v>140</v>
      </c>
      <c r="C42" s="206"/>
      <c r="D42" s="207"/>
      <c r="E42" s="208"/>
      <c r="F42" s="208"/>
      <c r="G42" s="209"/>
      <c r="H42" s="207"/>
      <c r="I42" s="211"/>
      <c r="J42" s="24"/>
      <c r="K42" s="23"/>
      <c r="L42" s="205" t="s">
        <v>140</v>
      </c>
      <c r="M42" s="206"/>
      <c r="N42" s="207"/>
      <c r="O42" s="208"/>
      <c r="P42" s="208"/>
      <c r="Q42" s="209"/>
      <c r="R42" s="207"/>
      <c r="S42" s="211"/>
      <c r="T42" s="24"/>
    </row>
    <row r="43" spans="1:20" ht="18" customHeight="1">
      <c r="A43" s="23"/>
      <c r="B43" s="212" t="s">
        <v>86</v>
      </c>
      <c r="C43" s="210"/>
      <c r="D43" s="186"/>
      <c r="E43" s="187"/>
      <c r="F43" s="187"/>
      <c r="G43" s="210"/>
      <c r="H43" s="186"/>
      <c r="I43" s="188"/>
      <c r="J43" s="24"/>
      <c r="K43" s="23"/>
      <c r="L43" s="212" t="s">
        <v>86</v>
      </c>
      <c r="M43" s="210"/>
      <c r="N43" s="186"/>
      <c r="O43" s="187"/>
      <c r="P43" s="187"/>
      <c r="Q43" s="210"/>
      <c r="R43" s="186"/>
      <c r="S43" s="188"/>
      <c r="T43" s="24"/>
    </row>
    <row r="44" spans="1:20" ht="18" customHeight="1">
      <c r="A44" s="23"/>
      <c r="B44" s="205" t="s">
        <v>139</v>
      </c>
      <c r="C44" s="206"/>
      <c r="D44" s="207"/>
      <c r="E44" s="208"/>
      <c r="F44" s="208"/>
      <c r="G44" s="209"/>
      <c r="H44" s="207"/>
      <c r="I44" s="211"/>
      <c r="J44" s="24"/>
      <c r="K44" s="23"/>
      <c r="L44" s="205" t="s">
        <v>139</v>
      </c>
      <c r="M44" s="206"/>
      <c r="N44" s="207"/>
      <c r="O44" s="208"/>
      <c r="P44" s="208"/>
      <c r="Q44" s="209"/>
      <c r="R44" s="207"/>
      <c r="S44" s="211"/>
      <c r="T44" s="24"/>
    </row>
    <row r="45" spans="1:20" ht="18" customHeight="1">
      <c r="A45" s="23"/>
      <c r="B45" s="212" t="s">
        <v>88</v>
      </c>
      <c r="C45" s="210"/>
      <c r="D45" s="186"/>
      <c r="E45" s="187"/>
      <c r="F45" s="187"/>
      <c r="G45" s="210"/>
      <c r="H45" s="186"/>
      <c r="I45" s="188"/>
      <c r="J45" s="24"/>
      <c r="K45" s="23"/>
      <c r="L45" s="212" t="s">
        <v>88</v>
      </c>
      <c r="M45" s="210"/>
      <c r="N45" s="186"/>
      <c r="O45" s="187"/>
      <c r="P45" s="187"/>
      <c r="Q45" s="210"/>
      <c r="R45" s="186"/>
      <c r="S45" s="188"/>
      <c r="T45" s="24"/>
    </row>
    <row r="46" spans="1:20" ht="14.25" customHeight="1">
      <c r="A46" s="23"/>
      <c r="B46" s="27" t="s">
        <v>89</v>
      </c>
      <c r="C46" s="221" t="s">
        <v>90</v>
      </c>
      <c r="D46" s="222"/>
      <c r="E46" s="221" t="s">
        <v>91</v>
      </c>
      <c r="F46" s="222"/>
      <c r="G46" s="191" t="s">
        <v>92</v>
      </c>
      <c r="H46" s="192"/>
      <c r="I46" s="194"/>
      <c r="J46" s="24"/>
      <c r="K46" s="23"/>
      <c r="L46" s="27" t="s">
        <v>89</v>
      </c>
      <c r="M46" s="221" t="s">
        <v>90</v>
      </c>
      <c r="N46" s="222"/>
      <c r="O46" s="221" t="s">
        <v>91</v>
      </c>
      <c r="P46" s="222"/>
      <c r="Q46" s="191" t="s">
        <v>92</v>
      </c>
      <c r="R46" s="192"/>
      <c r="S46" s="194"/>
      <c r="T46" s="24"/>
    </row>
    <row r="47" spans="1:20" ht="27" customHeight="1">
      <c r="A47" s="23"/>
      <c r="B47" s="27" t="s">
        <v>93</v>
      </c>
      <c r="C47" s="213" t="s">
        <v>94</v>
      </c>
      <c r="D47" s="214"/>
      <c r="E47" s="220" t="str">
        <f>E18</f>
        <v>）時</v>
      </c>
      <c r="F47" s="216"/>
      <c r="G47" s="217">
        <f>'メンバー用紙(元)'!I5</f>
        <v>0</v>
      </c>
      <c r="H47" s="218"/>
      <c r="I47" s="219"/>
      <c r="J47" s="24"/>
      <c r="K47" s="23"/>
      <c r="L47" s="27" t="s">
        <v>93</v>
      </c>
      <c r="M47" s="213" t="s">
        <v>94</v>
      </c>
      <c r="N47" s="214"/>
      <c r="O47" s="220" t="str">
        <f>E18</f>
        <v>）時</v>
      </c>
      <c r="P47" s="216"/>
      <c r="Q47" s="217">
        <f>'メンバー用紙(元)'!I5</f>
        <v>0</v>
      </c>
      <c r="R47" s="218"/>
      <c r="S47" s="219"/>
      <c r="T47" s="24"/>
    </row>
    <row r="48" spans="1:20" ht="22.9" customHeight="1">
      <c r="A48" s="23"/>
      <c r="B48" s="178" t="s">
        <v>95</v>
      </c>
      <c r="C48" s="179"/>
      <c r="D48" s="179"/>
      <c r="E48" s="207"/>
      <c r="F48" s="208"/>
      <c r="G48" s="208"/>
      <c r="H48" s="208"/>
      <c r="I48" s="211"/>
      <c r="J48" s="24"/>
      <c r="K48" s="23"/>
      <c r="L48" s="178" t="s">
        <v>95</v>
      </c>
      <c r="M48" s="179"/>
      <c r="N48" s="179"/>
      <c r="O48" s="207"/>
      <c r="P48" s="208"/>
      <c r="Q48" s="208"/>
      <c r="R48" s="208"/>
      <c r="S48" s="211"/>
      <c r="T48" s="24"/>
    </row>
    <row r="49" spans="1:20" ht="24.95" customHeight="1">
      <c r="A49" s="23"/>
      <c r="B49" s="226" t="s">
        <v>96</v>
      </c>
      <c r="C49" s="227"/>
      <c r="D49" s="227"/>
      <c r="E49" s="186"/>
      <c r="F49" s="187"/>
      <c r="G49" s="187"/>
      <c r="H49" s="187"/>
      <c r="I49" s="188"/>
      <c r="J49" s="24"/>
      <c r="K49" s="23"/>
      <c r="L49" s="226" t="s">
        <v>96</v>
      </c>
      <c r="M49" s="227"/>
      <c r="N49" s="227"/>
      <c r="O49" s="186"/>
      <c r="P49" s="187"/>
      <c r="Q49" s="187"/>
      <c r="R49" s="187"/>
      <c r="S49" s="188"/>
      <c r="T49" s="24"/>
    </row>
    <row r="50" spans="1:20" ht="16.5" customHeight="1" thickBot="1">
      <c r="A50" s="28"/>
      <c r="B50" s="223" t="s">
        <v>97</v>
      </c>
      <c r="C50" s="224"/>
      <c r="D50" s="224"/>
      <c r="E50" s="224"/>
      <c r="F50" s="224"/>
      <c r="G50" s="224"/>
      <c r="H50" s="224"/>
      <c r="I50" s="225"/>
      <c r="J50" s="29"/>
      <c r="K50" s="28"/>
      <c r="L50" s="223" t="s">
        <v>97</v>
      </c>
      <c r="M50" s="224"/>
      <c r="N50" s="224"/>
      <c r="O50" s="224"/>
      <c r="P50" s="224"/>
      <c r="Q50" s="224"/>
      <c r="R50" s="224"/>
      <c r="S50" s="225"/>
      <c r="T50" s="29"/>
    </row>
    <row r="51" spans="1:20" ht="10.5" customHeight="1">
      <c r="A51" s="30"/>
      <c r="B51" s="26"/>
      <c r="C51" s="26"/>
      <c r="D51" s="26"/>
      <c r="E51" s="26"/>
      <c r="F51" s="26"/>
      <c r="G51" s="26"/>
      <c r="H51" s="26"/>
      <c r="I51" s="26"/>
      <c r="J51" s="31"/>
      <c r="K51" s="30"/>
      <c r="L51" s="26"/>
      <c r="M51" s="26"/>
      <c r="N51" s="26"/>
      <c r="O51" s="26"/>
      <c r="P51" s="26"/>
      <c r="Q51" s="26"/>
      <c r="R51" s="26"/>
      <c r="S51" s="26"/>
      <c r="T51" s="31"/>
    </row>
    <row r="52" spans="1:20" ht="10.5" customHeight="1">
      <c r="B52" s="32"/>
      <c r="C52" s="32"/>
      <c r="D52" s="32"/>
      <c r="E52" s="32"/>
      <c r="F52" s="32"/>
      <c r="G52" s="32"/>
      <c r="H52" s="32"/>
      <c r="I52" s="32"/>
      <c r="L52" s="32"/>
      <c r="M52" s="32"/>
      <c r="N52" s="32"/>
      <c r="O52" s="32"/>
      <c r="P52" s="32"/>
      <c r="Q52" s="32"/>
      <c r="R52" s="32"/>
      <c r="S52" s="32"/>
    </row>
  </sheetData>
  <sheetProtection sheet="1" objects="1" scenarios="1" selectLockedCells="1"/>
  <mergeCells count="144">
    <mergeCell ref="B50:I50"/>
    <mergeCell ref="L50:S50"/>
    <mergeCell ref="B48:D48"/>
    <mergeCell ref="E48:I49"/>
    <mergeCell ref="L48:N48"/>
    <mergeCell ref="O48:S49"/>
    <mergeCell ref="B49:D49"/>
    <mergeCell ref="L49:N49"/>
    <mergeCell ref="C47:D47"/>
    <mergeCell ref="E47:F47"/>
    <mergeCell ref="G47:I47"/>
    <mergeCell ref="M47:N47"/>
    <mergeCell ref="O47:P47"/>
    <mergeCell ref="Q47:S47"/>
    <mergeCell ref="C46:D46"/>
    <mergeCell ref="E46:F46"/>
    <mergeCell ref="G46:I46"/>
    <mergeCell ref="M46:N46"/>
    <mergeCell ref="O46:P46"/>
    <mergeCell ref="Q46:S46"/>
    <mergeCell ref="B44:C44"/>
    <mergeCell ref="D44:G45"/>
    <mergeCell ref="H44:I45"/>
    <mergeCell ref="L44:M44"/>
    <mergeCell ref="N44:Q45"/>
    <mergeCell ref="R44:S45"/>
    <mergeCell ref="B45:C45"/>
    <mergeCell ref="L45:M45"/>
    <mergeCell ref="B42:C42"/>
    <mergeCell ref="D42:G43"/>
    <mergeCell ref="H42:I43"/>
    <mergeCell ref="L42:M42"/>
    <mergeCell ref="N42:Q43"/>
    <mergeCell ref="R42:S43"/>
    <mergeCell ref="B43:C43"/>
    <mergeCell ref="L43:M43"/>
    <mergeCell ref="B38:E38"/>
    <mergeCell ref="F38:I38"/>
    <mergeCell ref="L38:O38"/>
    <mergeCell ref="P38:S38"/>
    <mergeCell ref="B41:C41"/>
    <mergeCell ref="D41:G41"/>
    <mergeCell ref="H41:I41"/>
    <mergeCell ref="L41:M41"/>
    <mergeCell ref="N41:Q41"/>
    <mergeCell ref="R41:S41"/>
    <mergeCell ref="B40:C40"/>
    <mergeCell ref="L40:M40"/>
    <mergeCell ref="B39:C39"/>
    <mergeCell ref="D39:I40"/>
    <mergeCell ref="L39:M39"/>
    <mergeCell ref="N39:S40"/>
    <mergeCell ref="B36:E36"/>
    <mergeCell ref="F36:I36"/>
    <mergeCell ref="L36:O36"/>
    <mergeCell ref="P36:S36"/>
    <mergeCell ref="B37:E37"/>
    <mergeCell ref="F37:I37"/>
    <mergeCell ref="L37:O37"/>
    <mergeCell ref="P37:S37"/>
    <mergeCell ref="B33:I33"/>
    <mergeCell ref="L33:S33"/>
    <mergeCell ref="B34:D35"/>
    <mergeCell ref="G34:I35"/>
    <mergeCell ref="L34:N35"/>
    <mergeCell ref="Q34:S35"/>
    <mergeCell ref="E35:F35"/>
    <mergeCell ref="O35:P35"/>
    <mergeCell ref="B21:I21"/>
    <mergeCell ref="L21:S21"/>
    <mergeCell ref="B31:I31"/>
    <mergeCell ref="L31:S31"/>
    <mergeCell ref="B32:I32"/>
    <mergeCell ref="L32:S32"/>
    <mergeCell ref="B19:D19"/>
    <mergeCell ref="E19:I20"/>
    <mergeCell ref="L19:N19"/>
    <mergeCell ref="O19:S20"/>
    <mergeCell ref="B20:D20"/>
    <mergeCell ref="L20:N20"/>
    <mergeCell ref="C18:D18"/>
    <mergeCell ref="E18:F18"/>
    <mergeCell ref="G18:I18"/>
    <mergeCell ref="M18:N18"/>
    <mergeCell ref="O18:P18"/>
    <mergeCell ref="Q18:S18"/>
    <mergeCell ref="C17:D17"/>
    <mergeCell ref="E17:F17"/>
    <mergeCell ref="G17:I17"/>
    <mergeCell ref="M17:N17"/>
    <mergeCell ref="O17:P17"/>
    <mergeCell ref="Q17:S17"/>
    <mergeCell ref="B8:E8"/>
    <mergeCell ref="F8:I8"/>
    <mergeCell ref="L8:O8"/>
    <mergeCell ref="P8:S8"/>
    <mergeCell ref="B15:C15"/>
    <mergeCell ref="D15:G16"/>
    <mergeCell ref="H15:I16"/>
    <mergeCell ref="L15:M15"/>
    <mergeCell ref="N15:Q16"/>
    <mergeCell ref="R15:S16"/>
    <mergeCell ref="B16:C16"/>
    <mergeCell ref="L16:M16"/>
    <mergeCell ref="B13:C13"/>
    <mergeCell ref="D13:G14"/>
    <mergeCell ref="H13:I14"/>
    <mergeCell ref="L13:M13"/>
    <mergeCell ref="N13:Q14"/>
    <mergeCell ref="R13:S14"/>
    <mergeCell ref="B14:C14"/>
    <mergeCell ref="L14:M14"/>
    <mergeCell ref="B9:E9"/>
    <mergeCell ref="F9:I9"/>
    <mergeCell ref="L9:O9"/>
    <mergeCell ref="P9:S9"/>
    <mergeCell ref="B12:C12"/>
    <mergeCell ref="D12:G12"/>
    <mergeCell ref="H12:I12"/>
    <mergeCell ref="L12:M12"/>
    <mergeCell ref="N12:Q12"/>
    <mergeCell ref="R12:S12"/>
    <mergeCell ref="B11:C11"/>
    <mergeCell ref="L11:M11"/>
    <mergeCell ref="B10:C10"/>
    <mergeCell ref="D10:I11"/>
    <mergeCell ref="L10:M10"/>
    <mergeCell ref="N10:S11"/>
    <mergeCell ref="B2:I2"/>
    <mergeCell ref="L2:S2"/>
    <mergeCell ref="B3:I3"/>
    <mergeCell ref="L3:S3"/>
    <mergeCell ref="B4:I4"/>
    <mergeCell ref="L4:S4"/>
    <mergeCell ref="B7:E7"/>
    <mergeCell ref="F7:I7"/>
    <mergeCell ref="L7:O7"/>
    <mergeCell ref="P7:S7"/>
    <mergeCell ref="B5:D6"/>
    <mergeCell ref="G5:I6"/>
    <mergeCell ref="L5:N6"/>
    <mergeCell ref="Q5:S6"/>
    <mergeCell ref="E6:F6"/>
    <mergeCell ref="O6:P6"/>
  </mergeCells>
  <phoneticPr fontId="2"/>
  <printOptions horizontalCentered="1"/>
  <pageMargins left="0.39370078740157483" right="0.39370078740157483" top="0.39370078740157483" bottom="0.39370078740157483" header="0" footer="0"/>
  <pageSetup paperSize="9" scale="97" orientation="portrait" horizontalDpi="4294967294" r:id="rId1"/>
  <headerFooter alignWithMargins="0"/>
  <rowBreaks count="1" manualBreakCount="1">
    <brk id="51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5"/>
  <sheetViews>
    <sheetView view="pageBreakPreview" topLeftCell="A33" zoomScale="85" zoomScaleNormal="100" zoomScaleSheetLayoutView="85" workbookViewId="0">
      <selection activeCell="X44" sqref="X44"/>
    </sheetView>
  </sheetViews>
  <sheetFormatPr defaultColWidth="9" defaultRowHeight="13.5"/>
  <cols>
    <col min="1" max="1" width="4.875" style="22" customWidth="1"/>
    <col min="2" max="9" width="5.5" style="22" customWidth="1"/>
    <col min="10" max="11" width="4.875" style="22" customWidth="1"/>
    <col min="12" max="19" width="5.5" style="22" customWidth="1"/>
    <col min="20" max="20" width="4.875" style="22" customWidth="1"/>
    <col min="21" max="16384" width="9" style="22"/>
  </cols>
  <sheetData>
    <row r="1" spans="1:20" ht="36.75" customHeight="1" thickBot="1">
      <c r="A1" s="270"/>
      <c r="B1" s="270"/>
      <c r="C1" s="270"/>
      <c r="D1" s="270"/>
      <c r="E1" s="270"/>
      <c r="F1" s="270"/>
      <c r="G1" s="270"/>
      <c r="H1" s="270"/>
      <c r="I1" s="270"/>
      <c r="J1" s="24"/>
      <c r="K1" s="23"/>
      <c r="L1" s="270"/>
      <c r="M1" s="270"/>
      <c r="N1" s="270"/>
      <c r="O1" s="270"/>
      <c r="P1" s="270"/>
      <c r="Q1" s="270"/>
      <c r="R1" s="270"/>
      <c r="S1" s="270"/>
      <c r="T1" s="270"/>
    </row>
    <row r="2" spans="1:20" ht="15" customHeight="1">
      <c r="A2" s="270"/>
      <c r="B2" s="169" t="s">
        <v>74</v>
      </c>
      <c r="C2" s="170"/>
      <c r="D2" s="170"/>
      <c r="E2" s="170"/>
      <c r="F2" s="170"/>
      <c r="G2" s="170"/>
      <c r="H2" s="170"/>
      <c r="I2" s="171"/>
      <c r="J2" s="24"/>
      <c r="K2" s="23"/>
      <c r="L2" s="169" t="s">
        <v>74</v>
      </c>
      <c r="M2" s="170"/>
      <c r="N2" s="170"/>
      <c r="O2" s="170"/>
      <c r="P2" s="170"/>
      <c r="Q2" s="170"/>
      <c r="R2" s="170"/>
      <c r="S2" s="171"/>
      <c r="T2" s="270"/>
    </row>
    <row r="3" spans="1:20" ht="24" customHeight="1">
      <c r="A3" s="270"/>
      <c r="B3" s="172" t="s">
        <v>75</v>
      </c>
      <c r="C3" s="173"/>
      <c r="D3" s="173"/>
      <c r="E3" s="173"/>
      <c r="F3" s="173"/>
      <c r="G3" s="173"/>
      <c r="H3" s="173"/>
      <c r="I3" s="174"/>
      <c r="J3" s="24"/>
      <c r="K3" s="23"/>
      <c r="L3" s="172" t="s">
        <v>75</v>
      </c>
      <c r="M3" s="173"/>
      <c r="N3" s="173"/>
      <c r="O3" s="173"/>
      <c r="P3" s="173"/>
      <c r="Q3" s="173"/>
      <c r="R3" s="173"/>
      <c r="S3" s="174"/>
      <c r="T3" s="270"/>
    </row>
    <row r="4" spans="1:20" ht="24" customHeight="1">
      <c r="A4" s="270"/>
      <c r="B4" s="175" t="str">
        <f>MID('メンバー用紙(元)'!B2,7,21)</f>
        <v>第46回東京都女子サッカーリーグ 高校の部</v>
      </c>
      <c r="C4" s="176"/>
      <c r="D4" s="176"/>
      <c r="E4" s="176"/>
      <c r="F4" s="176"/>
      <c r="G4" s="176"/>
      <c r="H4" s="176"/>
      <c r="I4" s="177"/>
      <c r="J4" s="24"/>
      <c r="K4" s="23"/>
      <c r="L4" s="175" t="str">
        <f>B4</f>
        <v>第46回東京都女子サッカーリーグ 高校の部</v>
      </c>
      <c r="M4" s="176"/>
      <c r="N4" s="176"/>
      <c r="O4" s="176"/>
      <c r="P4" s="176"/>
      <c r="Q4" s="176"/>
      <c r="R4" s="176"/>
      <c r="S4" s="177"/>
      <c r="T4" s="270"/>
    </row>
    <row r="5" spans="1:20" ht="20.25" customHeight="1">
      <c r="A5" s="270"/>
      <c r="B5" s="159"/>
      <c r="C5" s="160"/>
      <c r="D5" s="160"/>
      <c r="E5" s="25" t="s">
        <v>76</v>
      </c>
      <c r="F5" s="25" t="s">
        <v>77</v>
      </c>
      <c r="G5" s="163"/>
      <c r="H5" s="164"/>
      <c r="I5" s="165"/>
      <c r="J5" s="24"/>
      <c r="K5" s="23"/>
      <c r="L5" s="159"/>
      <c r="M5" s="160"/>
      <c r="N5" s="160"/>
      <c r="O5" s="25" t="s">
        <v>76</v>
      </c>
      <c r="P5" s="25" t="s">
        <v>77</v>
      </c>
      <c r="Q5" s="163"/>
      <c r="R5" s="164"/>
      <c r="S5" s="165"/>
      <c r="T5" s="270"/>
    </row>
    <row r="6" spans="1:20" ht="20.25" customHeight="1">
      <c r="A6" s="270"/>
      <c r="B6" s="161"/>
      <c r="C6" s="162"/>
      <c r="D6" s="162"/>
      <c r="E6" s="168" t="s">
        <v>78</v>
      </c>
      <c r="F6" s="168"/>
      <c r="G6" s="166"/>
      <c r="H6" s="166"/>
      <c r="I6" s="167"/>
      <c r="J6" s="24"/>
      <c r="K6" s="23"/>
      <c r="L6" s="161"/>
      <c r="M6" s="162"/>
      <c r="N6" s="162"/>
      <c r="O6" s="168" t="s">
        <v>78</v>
      </c>
      <c r="P6" s="168"/>
      <c r="Q6" s="166"/>
      <c r="R6" s="166"/>
      <c r="S6" s="167"/>
      <c r="T6" s="270"/>
    </row>
    <row r="7" spans="1:20" ht="14.25" customHeight="1">
      <c r="A7" s="270"/>
      <c r="B7" s="178" t="s">
        <v>79</v>
      </c>
      <c r="C7" s="179"/>
      <c r="D7" s="179"/>
      <c r="E7" s="180"/>
      <c r="F7" s="181" t="s">
        <v>80</v>
      </c>
      <c r="G7" s="179"/>
      <c r="H7" s="179"/>
      <c r="I7" s="182"/>
      <c r="J7" s="24"/>
      <c r="K7" s="23"/>
      <c r="L7" s="178" t="s">
        <v>79</v>
      </c>
      <c r="M7" s="179"/>
      <c r="N7" s="179"/>
      <c r="O7" s="180"/>
      <c r="P7" s="181" t="s">
        <v>80</v>
      </c>
      <c r="Q7" s="179"/>
      <c r="R7" s="179"/>
      <c r="S7" s="182"/>
      <c r="T7" s="270"/>
    </row>
    <row r="8" spans="1:20" ht="14.25" customHeight="1">
      <c r="A8" s="270"/>
      <c r="B8" s="154" t="s">
        <v>81</v>
      </c>
      <c r="C8" s="155"/>
      <c r="D8" s="155"/>
      <c r="E8" s="156"/>
      <c r="F8" s="157" t="s">
        <v>82</v>
      </c>
      <c r="G8" s="155"/>
      <c r="H8" s="155"/>
      <c r="I8" s="158"/>
      <c r="J8" s="24"/>
      <c r="K8" s="23"/>
      <c r="L8" s="154" t="s">
        <v>81</v>
      </c>
      <c r="M8" s="155"/>
      <c r="N8" s="155"/>
      <c r="O8" s="156"/>
      <c r="P8" s="157" t="s">
        <v>82</v>
      </c>
      <c r="Q8" s="155"/>
      <c r="R8" s="155"/>
      <c r="S8" s="158"/>
      <c r="T8" s="270"/>
    </row>
    <row r="9" spans="1:20" ht="30" customHeight="1">
      <c r="A9" s="270"/>
      <c r="B9" s="183"/>
      <c r="C9" s="184"/>
      <c r="D9" s="184"/>
      <c r="E9" s="185"/>
      <c r="F9" s="186"/>
      <c r="G9" s="187"/>
      <c r="H9" s="187"/>
      <c r="I9" s="188"/>
      <c r="J9" s="24"/>
      <c r="K9" s="23"/>
      <c r="L9" s="183"/>
      <c r="M9" s="184"/>
      <c r="N9" s="184"/>
      <c r="O9" s="185"/>
      <c r="P9" s="186"/>
      <c r="Q9" s="187"/>
      <c r="R9" s="187"/>
      <c r="S9" s="188"/>
      <c r="T9" s="270"/>
    </row>
    <row r="10" spans="1:20" ht="15" customHeight="1">
      <c r="A10" s="270"/>
      <c r="B10" s="197" t="s">
        <v>142</v>
      </c>
      <c r="C10" s="198"/>
      <c r="D10" s="199" t="s">
        <v>141</v>
      </c>
      <c r="E10" s="200"/>
      <c r="F10" s="200"/>
      <c r="G10" s="200"/>
      <c r="H10" s="200"/>
      <c r="I10" s="201"/>
      <c r="J10" s="24"/>
      <c r="K10" s="23"/>
      <c r="L10" s="197" t="s">
        <v>142</v>
      </c>
      <c r="M10" s="198"/>
      <c r="N10" s="199" t="s">
        <v>141</v>
      </c>
      <c r="O10" s="200"/>
      <c r="P10" s="200"/>
      <c r="Q10" s="200"/>
      <c r="R10" s="200"/>
      <c r="S10" s="201"/>
      <c r="T10" s="270"/>
    </row>
    <row r="11" spans="1:20" ht="15" customHeight="1">
      <c r="A11" s="270"/>
      <c r="B11" s="195" t="s">
        <v>143</v>
      </c>
      <c r="C11" s="196"/>
      <c r="D11" s="202"/>
      <c r="E11" s="203"/>
      <c r="F11" s="203"/>
      <c r="G11" s="203"/>
      <c r="H11" s="203"/>
      <c r="I11" s="204"/>
      <c r="J11" s="24"/>
      <c r="K11" s="23"/>
      <c r="L11" s="195" t="s">
        <v>143</v>
      </c>
      <c r="M11" s="196"/>
      <c r="N11" s="202"/>
      <c r="O11" s="203"/>
      <c r="P11" s="203"/>
      <c r="Q11" s="203"/>
      <c r="R11" s="203"/>
      <c r="S11" s="204"/>
      <c r="T11" s="270"/>
    </row>
    <row r="12" spans="1:20" ht="16.5" customHeight="1">
      <c r="A12" s="270"/>
      <c r="B12" s="189"/>
      <c r="C12" s="190"/>
      <c r="D12" s="191" t="s">
        <v>83</v>
      </c>
      <c r="E12" s="192"/>
      <c r="F12" s="192"/>
      <c r="G12" s="193"/>
      <c r="H12" s="191" t="s">
        <v>84</v>
      </c>
      <c r="I12" s="194"/>
      <c r="J12" s="24"/>
      <c r="K12" s="23"/>
      <c r="L12" s="189"/>
      <c r="M12" s="190"/>
      <c r="N12" s="191" t="s">
        <v>83</v>
      </c>
      <c r="O12" s="192"/>
      <c r="P12" s="192"/>
      <c r="Q12" s="193"/>
      <c r="R12" s="191" t="s">
        <v>84</v>
      </c>
      <c r="S12" s="194"/>
      <c r="T12" s="270"/>
    </row>
    <row r="13" spans="1:20" ht="18.75" customHeight="1">
      <c r="A13" s="270"/>
      <c r="B13" s="205" t="s">
        <v>85</v>
      </c>
      <c r="C13" s="206"/>
      <c r="D13" s="207"/>
      <c r="E13" s="208"/>
      <c r="F13" s="208"/>
      <c r="G13" s="209"/>
      <c r="H13" s="207"/>
      <c r="I13" s="211"/>
      <c r="J13" s="24"/>
      <c r="K13" s="23"/>
      <c r="L13" s="205" t="s">
        <v>85</v>
      </c>
      <c r="M13" s="206"/>
      <c r="N13" s="207"/>
      <c r="O13" s="208"/>
      <c r="P13" s="208"/>
      <c r="Q13" s="209"/>
      <c r="R13" s="207"/>
      <c r="S13" s="211"/>
      <c r="T13" s="270"/>
    </row>
    <row r="14" spans="1:20" ht="18.75" customHeight="1">
      <c r="A14" s="270"/>
      <c r="B14" s="212" t="s">
        <v>86</v>
      </c>
      <c r="C14" s="210"/>
      <c r="D14" s="186"/>
      <c r="E14" s="187"/>
      <c r="F14" s="187"/>
      <c r="G14" s="210"/>
      <c r="H14" s="186"/>
      <c r="I14" s="188"/>
      <c r="J14" s="24"/>
      <c r="K14" s="23"/>
      <c r="L14" s="212" t="s">
        <v>86</v>
      </c>
      <c r="M14" s="210"/>
      <c r="N14" s="186"/>
      <c r="O14" s="187"/>
      <c r="P14" s="187"/>
      <c r="Q14" s="210"/>
      <c r="R14" s="186"/>
      <c r="S14" s="188"/>
      <c r="T14" s="270"/>
    </row>
    <row r="15" spans="1:20" ht="18.75" customHeight="1">
      <c r="A15" s="270"/>
      <c r="B15" s="205" t="s">
        <v>87</v>
      </c>
      <c r="C15" s="206"/>
      <c r="D15" s="207"/>
      <c r="E15" s="208"/>
      <c r="F15" s="208"/>
      <c r="G15" s="209"/>
      <c r="H15" s="207"/>
      <c r="I15" s="211"/>
      <c r="J15" s="24"/>
      <c r="K15" s="23"/>
      <c r="L15" s="205" t="s">
        <v>87</v>
      </c>
      <c r="M15" s="206"/>
      <c r="N15" s="207"/>
      <c r="O15" s="208"/>
      <c r="P15" s="208"/>
      <c r="Q15" s="209"/>
      <c r="R15" s="207"/>
      <c r="S15" s="211"/>
      <c r="T15" s="270"/>
    </row>
    <row r="16" spans="1:20" ht="18.75" customHeight="1">
      <c r="A16" s="270"/>
      <c r="B16" s="212" t="s">
        <v>88</v>
      </c>
      <c r="C16" s="210"/>
      <c r="D16" s="186"/>
      <c r="E16" s="187"/>
      <c r="F16" s="187"/>
      <c r="G16" s="210"/>
      <c r="H16" s="186"/>
      <c r="I16" s="188"/>
      <c r="J16" s="24"/>
      <c r="K16" s="23"/>
      <c r="L16" s="212" t="s">
        <v>88</v>
      </c>
      <c r="M16" s="210"/>
      <c r="N16" s="186"/>
      <c r="O16" s="187"/>
      <c r="P16" s="187"/>
      <c r="Q16" s="210"/>
      <c r="R16" s="186"/>
      <c r="S16" s="188"/>
      <c r="T16" s="270"/>
    </row>
    <row r="17" spans="1:20" ht="14.25" customHeight="1">
      <c r="A17" s="270"/>
      <c r="B17" s="27" t="s">
        <v>89</v>
      </c>
      <c r="C17" s="221" t="s">
        <v>90</v>
      </c>
      <c r="D17" s="222"/>
      <c r="E17" s="221" t="s">
        <v>91</v>
      </c>
      <c r="F17" s="222"/>
      <c r="G17" s="191" t="s">
        <v>92</v>
      </c>
      <c r="H17" s="192"/>
      <c r="I17" s="194"/>
      <c r="J17" s="24"/>
      <c r="K17" s="23"/>
      <c r="L17" s="27" t="s">
        <v>89</v>
      </c>
      <c r="M17" s="221" t="s">
        <v>90</v>
      </c>
      <c r="N17" s="222"/>
      <c r="O17" s="221" t="s">
        <v>91</v>
      </c>
      <c r="P17" s="222"/>
      <c r="Q17" s="191" t="s">
        <v>92</v>
      </c>
      <c r="R17" s="192"/>
      <c r="S17" s="194"/>
      <c r="T17" s="270"/>
    </row>
    <row r="18" spans="1:20" ht="27" customHeight="1">
      <c r="A18" s="270"/>
      <c r="B18" s="27" t="s">
        <v>93</v>
      </c>
      <c r="C18" s="213" t="s">
        <v>94</v>
      </c>
      <c r="D18" s="214"/>
      <c r="E18" s="220"/>
      <c r="F18" s="216"/>
      <c r="G18" s="217"/>
      <c r="H18" s="218"/>
      <c r="I18" s="219"/>
      <c r="J18" s="24"/>
      <c r="K18" s="23"/>
      <c r="L18" s="27" t="s">
        <v>93</v>
      </c>
      <c r="M18" s="213" t="s">
        <v>94</v>
      </c>
      <c r="N18" s="214"/>
      <c r="O18" s="220"/>
      <c r="P18" s="216"/>
      <c r="Q18" s="217"/>
      <c r="R18" s="218"/>
      <c r="S18" s="219"/>
      <c r="T18" s="270"/>
    </row>
    <row r="19" spans="1:20" ht="22.9" customHeight="1">
      <c r="A19" s="270"/>
      <c r="B19" s="178" t="s">
        <v>95</v>
      </c>
      <c r="C19" s="179"/>
      <c r="D19" s="179"/>
      <c r="E19" s="207"/>
      <c r="F19" s="208"/>
      <c r="G19" s="208"/>
      <c r="H19" s="208"/>
      <c r="I19" s="211"/>
      <c r="J19" s="24"/>
      <c r="K19" s="23"/>
      <c r="L19" s="178" t="s">
        <v>95</v>
      </c>
      <c r="M19" s="179"/>
      <c r="N19" s="179"/>
      <c r="O19" s="207"/>
      <c r="P19" s="208"/>
      <c r="Q19" s="208"/>
      <c r="R19" s="208"/>
      <c r="S19" s="211"/>
      <c r="T19" s="270"/>
    </row>
    <row r="20" spans="1:20" ht="24.95" customHeight="1">
      <c r="A20" s="270"/>
      <c r="B20" s="226" t="s">
        <v>96</v>
      </c>
      <c r="C20" s="227"/>
      <c r="D20" s="227"/>
      <c r="E20" s="186"/>
      <c r="F20" s="187"/>
      <c r="G20" s="187"/>
      <c r="H20" s="187"/>
      <c r="I20" s="188"/>
      <c r="J20" s="24"/>
      <c r="K20" s="23"/>
      <c r="L20" s="226" t="s">
        <v>96</v>
      </c>
      <c r="M20" s="227"/>
      <c r="N20" s="227"/>
      <c r="O20" s="186"/>
      <c r="P20" s="187"/>
      <c r="Q20" s="187"/>
      <c r="R20" s="187"/>
      <c r="S20" s="188"/>
      <c r="T20" s="270"/>
    </row>
    <row r="21" spans="1:20" ht="16.5" customHeight="1" thickBot="1">
      <c r="A21" s="271"/>
      <c r="B21" s="223" t="s">
        <v>97</v>
      </c>
      <c r="C21" s="224"/>
      <c r="D21" s="224"/>
      <c r="E21" s="224"/>
      <c r="F21" s="224"/>
      <c r="G21" s="224"/>
      <c r="H21" s="224"/>
      <c r="I21" s="225"/>
      <c r="J21" s="29"/>
      <c r="K21" s="28"/>
      <c r="L21" s="223" t="s">
        <v>97</v>
      </c>
      <c r="M21" s="224"/>
      <c r="N21" s="224"/>
      <c r="O21" s="224"/>
      <c r="P21" s="224"/>
      <c r="Q21" s="224"/>
      <c r="R21" s="224"/>
      <c r="S21" s="225"/>
      <c r="T21" s="272"/>
    </row>
    <row r="22" spans="1:20" ht="36" customHeight="1">
      <c r="A22" s="273"/>
      <c r="B22" s="26"/>
      <c r="C22" s="26"/>
      <c r="D22" s="26"/>
      <c r="E22" s="26"/>
      <c r="F22" s="26"/>
      <c r="G22" s="26"/>
      <c r="H22" s="26"/>
      <c r="I22" s="26"/>
      <c r="J22" s="31"/>
      <c r="K22" s="30"/>
      <c r="L22" s="26"/>
      <c r="M22" s="26"/>
      <c r="N22" s="26"/>
      <c r="O22" s="26"/>
      <c r="P22" s="26"/>
      <c r="Q22" s="26"/>
      <c r="R22" s="26"/>
      <c r="S22" s="26"/>
      <c r="T22" s="273"/>
    </row>
    <row r="23" spans="1:20" ht="36" customHeight="1" thickBot="1">
      <c r="A23" s="20"/>
      <c r="B23" s="20"/>
      <c r="C23" s="20"/>
      <c r="D23" s="20"/>
      <c r="E23" s="20"/>
      <c r="F23" s="20"/>
      <c r="G23" s="20"/>
      <c r="H23" s="20"/>
      <c r="I23" s="20"/>
      <c r="J23" s="21"/>
      <c r="K23" s="19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5" customHeight="1">
      <c r="A24" s="270"/>
      <c r="B24" s="169" t="s">
        <v>74</v>
      </c>
      <c r="C24" s="170"/>
      <c r="D24" s="170"/>
      <c r="E24" s="170"/>
      <c r="F24" s="170"/>
      <c r="G24" s="170"/>
      <c r="H24" s="170"/>
      <c r="I24" s="171"/>
      <c r="J24" s="24"/>
      <c r="K24" s="23"/>
      <c r="L24" s="169" t="s">
        <v>74</v>
      </c>
      <c r="M24" s="170"/>
      <c r="N24" s="170"/>
      <c r="O24" s="170"/>
      <c r="P24" s="170"/>
      <c r="Q24" s="170"/>
      <c r="R24" s="170"/>
      <c r="S24" s="171"/>
      <c r="T24" s="270"/>
    </row>
    <row r="25" spans="1:20" ht="24" customHeight="1">
      <c r="A25" s="270"/>
      <c r="B25" s="172" t="s">
        <v>75</v>
      </c>
      <c r="C25" s="173"/>
      <c r="D25" s="173"/>
      <c r="E25" s="173"/>
      <c r="F25" s="173"/>
      <c r="G25" s="173"/>
      <c r="H25" s="173"/>
      <c r="I25" s="174"/>
      <c r="J25" s="24"/>
      <c r="K25" s="23"/>
      <c r="L25" s="172" t="s">
        <v>75</v>
      </c>
      <c r="M25" s="173"/>
      <c r="N25" s="173"/>
      <c r="O25" s="173"/>
      <c r="P25" s="173"/>
      <c r="Q25" s="173"/>
      <c r="R25" s="173"/>
      <c r="S25" s="174"/>
      <c r="T25" s="270"/>
    </row>
    <row r="26" spans="1:20" ht="24" customHeight="1">
      <c r="A26" s="270"/>
      <c r="B26" s="175" t="str">
        <f>B4</f>
        <v>第46回東京都女子サッカーリーグ 高校の部</v>
      </c>
      <c r="C26" s="176"/>
      <c r="D26" s="176"/>
      <c r="E26" s="176"/>
      <c r="F26" s="176"/>
      <c r="G26" s="176"/>
      <c r="H26" s="176"/>
      <c r="I26" s="177"/>
      <c r="J26" s="24"/>
      <c r="K26" s="23"/>
      <c r="L26" s="175" t="str">
        <f>B4</f>
        <v>第46回東京都女子サッカーリーグ 高校の部</v>
      </c>
      <c r="M26" s="176"/>
      <c r="N26" s="176"/>
      <c r="O26" s="176"/>
      <c r="P26" s="176"/>
      <c r="Q26" s="176"/>
      <c r="R26" s="176"/>
      <c r="S26" s="177"/>
      <c r="T26" s="270"/>
    </row>
    <row r="27" spans="1:20" ht="20.25" customHeight="1">
      <c r="A27" s="270"/>
      <c r="B27" s="159"/>
      <c r="C27" s="160"/>
      <c r="D27" s="160"/>
      <c r="E27" s="25" t="s">
        <v>76</v>
      </c>
      <c r="F27" s="25" t="s">
        <v>77</v>
      </c>
      <c r="G27" s="163"/>
      <c r="H27" s="164"/>
      <c r="I27" s="165"/>
      <c r="J27" s="24"/>
      <c r="K27" s="23"/>
      <c r="L27" s="159"/>
      <c r="M27" s="160"/>
      <c r="N27" s="160"/>
      <c r="O27" s="25" t="s">
        <v>76</v>
      </c>
      <c r="P27" s="25" t="s">
        <v>77</v>
      </c>
      <c r="Q27" s="163"/>
      <c r="R27" s="164"/>
      <c r="S27" s="165"/>
      <c r="T27" s="270"/>
    </row>
    <row r="28" spans="1:20" ht="20.25" customHeight="1">
      <c r="A28" s="270"/>
      <c r="B28" s="161"/>
      <c r="C28" s="162"/>
      <c r="D28" s="162"/>
      <c r="E28" s="168" t="s">
        <v>78</v>
      </c>
      <c r="F28" s="168"/>
      <c r="G28" s="166"/>
      <c r="H28" s="166"/>
      <c r="I28" s="167"/>
      <c r="J28" s="24"/>
      <c r="K28" s="23"/>
      <c r="L28" s="161"/>
      <c r="M28" s="162"/>
      <c r="N28" s="162"/>
      <c r="O28" s="168" t="s">
        <v>78</v>
      </c>
      <c r="P28" s="168"/>
      <c r="Q28" s="166"/>
      <c r="R28" s="166"/>
      <c r="S28" s="167"/>
      <c r="T28" s="270"/>
    </row>
    <row r="29" spans="1:20" ht="14.25" customHeight="1">
      <c r="A29" s="270"/>
      <c r="B29" s="178" t="s">
        <v>79</v>
      </c>
      <c r="C29" s="179"/>
      <c r="D29" s="179"/>
      <c r="E29" s="180"/>
      <c r="F29" s="181" t="s">
        <v>80</v>
      </c>
      <c r="G29" s="179"/>
      <c r="H29" s="179"/>
      <c r="I29" s="182"/>
      <c r="J29" s="24"/>
      <c r="K29" s="23"/>
      <c r="L29" s="178" t="s">
        <v>79</v>
      </c>
      <c r="M29" s="179"/>
      <c r="N29" s="179"/>
      <c r="O29" s="180"/>
      <c r="P29" s="181" t="s">
        <v>80</v>
      </c>
      <c r="Q29" s="179"/>
      <c r="R29" s="179"/>
      <c r="S29" s="182"/>
      <c r="T29" s="270"/>
    </row>
    <row r="30" spans="1:20" ht="14.25" customHeight="1">
      <c r="A30" s="270"/>
      <c r="B30" s="154" t="s">
        <v>81</v>
      </c>
      <c r="C30" s="155"/>
      <c r="D30" s="155"/>
      <c r="E30" s="156"/>
      <c r="F30" s="157" t="s">
        <v>82</v>
      </c>
      <c r="G30" s="155"/>
      <c r="H30" s="155"/>
      <c r="I30" s="158"/>
      <c r="J30" s="24"/>
      <c r="K30" s="23"/>
      <c r="L30" s="154" t="s">
        <v>81</v>
      </c>
      <c r="M30" s="155"/>
      <c r="N30" s="155"/>
      <c r="O30" s="156"/>
      <c r="P30" s="157" t="s">
        <v>82</v>
      </c>
      <c r="Q30" s="155"/>
      <c r="R30" s="155"/>
      <c r="S30" s="158"/>
      <c r="T30" s="270"/>
    </row>
    <row r="31" spans="1:20" ht="30" customHeight="1">
      <c r="A31" s="270"/>
      <c r="B31" s="183"/>
      <c r="C31" s="184"/>
      <c r="D31" s="184"/>
      <c r="E31" s="185"/>
      <c r="F31" s="186"/>
      <c r="G31" s="187"/>
      <c r="H31" s="187"/>
      <c r="I31" s="188"/>
      <c r="J31" s="24"/>
      <c r="K31" s="23"/>
      <c r="L31" s="183"/>
      <c r="M31" s="184"/>
      <c r="N31" s="184"/>
      <c r="O31" s="185"/>
      <c r="P31" s="186"/>
      <c r="Q31" s="187"/>
      <c r="R31" s="187"/>
      <c r="S31" s="188"/>
      <c r="T31" s="270"/>
    </row>
    <row r="32" spans="1:20" ht="15" customHeight="1">
      <c r="A32" s="270"/>
      <c r="B32" s="197" t="s">
        <v>142</v>
      </c>
      <c r="C32" s="198"/>
      <c r="D32" s="199" t="s">
        <v>141</v>
      </c>
      <c r="E32" s="200"/>
      <c r="F32" s="200"/>
      <c r="G32" s="200"/>
      <c r="H32" s="200"/>
      <c r="I32" s="201"/>
      <c r="J32" s="24"/>
      <c r="K32" s="23"/>
      <c r="L32" s="197" t="s">
        <v>142</v>
      </c>
      <c r="M32" s="198"/>
      <c r="N32" s="199" t="s">
        <v>141</v>
      </c>
      <c r="O32" s="200"/>
      <c r="P32" s="200"/>
      <c r="Q32" s="200"/>
      <c r="R32" s="200"/>
      <c r="S32" s="201"/>
      <c r="T32" s="270"/>
    </row>
    <row r="33" spans="1:20" ht="15" customHeight="1">
      <c r="A33" s="270"/>
      <c r="B33" s="195" t="s">
        <v>143</v>
      </c>
      <c r="C33" s="196"/>
      <c r="D33" s="202"/>
      <c r="E33" s="203"/>
      <c r="F33" s="203"/>
      <c r="G33" s="203"/>
      <c r="H33" s="203"/>
      <c r="I33" s="204"/>
      <c r="J33" s="24"/>
      <c r="K33" s="23"/>
      <c r="L33" s="195" t="s">
        <v>143</v>
      </c>
      <c r="M33" s="196"/>
      <c r="N33" s="202"/>
      <c r="O33" s="203"/>
      <c r="P33" s="203"/>
      <c r="Q33" s="203"/>
      <c r="R33" s="203"/>
      <c r="S33" s="204"/>
      <c r="T33" s="270"/>
    </row>
    <row r="34" spans="1:20" ht="16.5" customHeight="1">
      <c r="A34" s="270"/>
      <c r="B34" s="189"/>
      <c r="C34" s="190"/>
      <c r="D34" s="191" t="s">
        <v>83</v>
      </c>
      <c r="E34" s="192"/>
      <c r="F34" s="192"/>
      <c r="G34" s="193"/>
      <c r="H34" s="191" t="s">
        <v>84</v>
      </c>
      <c r="I34" s="194"/>
      <c r="J34" s="24"/>
      <c r="K34" s="23"/>
      <c r="L34" s="189"/>
      <c r="M34" s="190"/>
      <c r="N34" s="191" t="s">
        <v>83</v>
      </c>
      <c r="O34" s="192"/>
      <c r="P34" s="192"/>
      <c r="Q34" s="193"/>
      <c r="R34" s="191" t="s">
        <v>84</v>
      </c>
      <c r="S34" s="194"/>
      <c r="T34" s="270"/>
    </row>
    <row r="35" spans="1:20" ht="18" customHeight="1">
      <c r="A35" s="270"/>
      <c r="B35" s="205" t="s">
        <v>140</v>
      </c>
      <c r="C35" s="206"/>
      <c r="D35" s="207"/>
      <c r="E35" s="208"/>
      <c r="F35" s="208"/>
      <c r="G35" s="209"/>
      <c r="H35" s="207"/>
      <c r="I35" s="211"/>
      <c r="J35" s="24"/>
      <c r="K35" s="23"/>
      <c r="L35" s="205" t="s">
        <v>140</v>
      </c>
      <c r="M35" s="206"/>
      <c r="N35" s="207"/>
      <c r="O35" s="208"/>
      <c r="P35" s="208"/>
      <c r="Q35" s="209"/>
      <c r="R35" s="207"/>
      <c r="S35" s="211"/>
      <c r="T35" s="270"/>
    </row>
    <row r="36" spans="1:20" ht="18" customHeight="1">
      <c r="A36" s="270"/>
      <c r="B36" s="212" t="s">
        <v>86</v>
      </c>
      <c r="C36" s="210"/>
      <c r="D36" s="186"/>
      <c r="E36" s="187"/>
      <c r="F36" s="187"/>
      <c r="G36" s="210"/>
      <c r="H36" s="186"/>
      <c r="I36" s="188"/>
      <c r="J36" s="24"/>
      <c r="K36" s="23"/>
      <c r="L36" s="212" t="s">
        <v>86</v>
      </c>
      <c r="M36" s="210"/>
      <c r="N36" s="186"/>
      <c r="O36" s="187"/>
      <c r="P36" s="187"/>
      <c r="Q36" s="210"/>
      <c r="R36" s="186"/>
      <c r="S36" s="188"/>
      <c r="T36" s="270"/>
    </row>
    <row r="37" spans="1:20" ht="18" customHeight="1">
      <c r="A37" s="270"/>
      <c r="B37" s="205" t="s">
        <v>139</v>
      </c>
      <c r="C37" s="206"/>
      <c r="D37" s="207"/>
      <c r="E37" s="208"/>
      <c r="F37" s="208"/>
      <c r="G37" s="209"/>
      <c r="H37" s="207"/>
      <c r="I37" s="211"/>
      <c r="J37" s="24"/>
      <c r="K37" s="23"/>
      <c r="L37" s="205" t="s">
        <v>139</v>
      </c>
      <c r="M37" s="206"/>
      <c r="N37" s="207"/>
      <c r="O37" s="208"/>
      <c r="P37" s="208"/>
      <c r="Q37" s="209"/>
      <c r="R37" s="207"/>
      <c r="S37" s="211"/>
      <c r="T37" s="270"/>
    </row>
    <row r="38" spans="1:20" ht="18" customHeight="1">
      <c r="A38" s="270"/>
      <c r="B38" s="212" t="s">
        <v>88</v>
      </c>
      <c r="C38" s="210"/>
      <c r="D38" s="186"/>
      <c r="E38" s="187"/>
      <c r="F38" s="187"/>
      <c r="G38" s="210"/>
      <c r="H38" s="186"/>
      <c r="I38" s="188"/>
      <c r="J38" s="24"/>
      <c r="K38" s="23"/>
      <c r="L38" s="212" t="s">
        <v>88</v>
      </c>
      <c r="M38" s="210"/>
      <c r="N38" s="186"/>
      <c r="O38" s="187"/>
      <c r="P38" s="187"/>
      <c r="Q38" s="210"/>
      <c r="R38" s="186"/>
      <c r="S38" s="188"/>
      <c r="T38" s="270"/>
    </row>
    <row r="39" spans="1:20" ht="14.25" customHeight="1">
      <c r="A39" s="270"/>
      <c r="B39" s="27" t="s">
        <v>89</v>
      </c>
      <c r="C39" s="221" t="s">
        <v>90</v>
      </c>
      <c r="D39" s="222"/>
      <c r="E39" s="221" t="s">
        <v>91</v>
      </c>
      <c r="F39" s="222"/>
      <c r="G39" s="191" t="s">
        <v>92</v>
      </c>
      <c r="H39" s="192"/>
      <c r="I39" s="194"/>
      <c r="J39" s="24"/>
      <c r="K39" s="23"/>
      <c r="L39" s="27" t="s">
        <v>89</v>
      </c>
      <c r="M39" s="221" t="s">
        <v>90</v>
      </c>
      <c r="N39" s="222"/>
      <c r="O39" s="221" t="s">
        <v>91</v>
      </c>
      <c r="P39" s="222"/>
      <c r="Q39" s="191" t="s">
        <v>92</v>
      </c>
      <c r="R39" s="192"/>
      <c r="S39" s="194"/>
      <c r="T39" s="270"/>
    </row>
    <row r="40" spans="1:20" ht="27" customHeight="1">
      <c r="A40" s="270"/>
      <c r="B40" s="27" t="s">
        <v>93</v>
      </c>
      <c r="C40" s="213" t="s">
        <v>94</v>
      </c>
      <c r="D40" s="214"/>
      <c r="E40" s="220"/>
      <c r="F40" s="216"/>
      <c r="G40" s="217"/>
      <c r="H40" s="218"/>
      <c r="I40" s="219"/>
      <c r="J40" s="24"/>
      <c r="K40" s="23"/>
      <c r="L40" s="27" t="s">
        <v>93</v>
      </c>
      <c r="M40" s="213" t="s">
        <v>94</v>
      </c>
      <c r="N40" s="214"/>
      <c r="O40" s="220"/>
      <c r="P40" s="216"/>
      <c r="Q40" s="217"/>
      <c r="R40" s="218"/>
      <c r="S40" s="219"/>
      <c r="T40" s="270"/>
    </row>
    <row r="41" spans="1:20" ht="22.9" customHeight="1">
      <c r="A41" s="270"/>
      <c r="B41" s="178" t="s">
        <v>95</v>
      </c>
      <c r="C41" s="179"/>
      <c r="D41" s="179"/>
      <c r="E41" s="207"/>
      <c r="F41" s="208"/>
      <c r="G41" s="208"/>
      <c r="H41" s="208"/>
      <c r="I41" s="211"/>
      <c r="J41" s="24"/>
      <c r="K41" s="23"/>
      <c r="L41" s="178" t="s">
        <v>95</v>
      </c>
      <c r="M41" s="179"/>
      <c r="N41" s="179"/>
      <c r="O41" s="207"/>
      <c r="P41" s="208"/>
      <c r="Q41" s="208"/>
      <c r="R41" s="208"/>
      <c r="S41" s="211"/>
      <c r="T41" s="270"/>
    </row>
    <row r="42" spans="1:20" ht="24.95" customHeight="1">
      <c r="A42" s="270"/>
      <c r="B42" s="226" t="s">
        <v>96</v>
      </c>
      <c r="C42" s="227"/>
      <c r="D42" s="227"/>
      <c r="E42" s="186"/>
      <c r="F42" s="187"/>
      <c r="G42" s="187"/>
      <c r="H42" s="187"/>
      <c r="I42" s="188"/>
      <c r="J42" s="24"/>
      <c r="K42" s="23"/>
      <c r="L42" s="226" t="s">
        <v>96</v>
      </c>
      <c r="M42" s="227"/>
      <c r="N42" s="227"/>
      <c r="O42" s="186"/>
      <c r="P42" s="187"/>
      <c r="Q42" s="187"/>
      <c r="R42" s="187"/>
      <c r="S42" s="188"/>
      <c r="T42" s="270"/>
    </row>
    <row r="43" spans="1:20" ht="16.5" customHeight="1" thickBot="1">
      <c r="A43" s="271"/>
      <c r="B43" s="223" t="s">
        <v>97</v>
      </c>
      <c r="C43" s="224"/>
      <c r="D43" s="224"/>
      <c r="E43" s="224"/>
      <c r="F43" s="224"/>
      <c r="G43" s="224"/>
      <c r="H43" s="224"/>
      <c r="I43" s="225"/>
      <c r="J43" s="29"/>
      <c r="K43" s="28"/>
      <c r="L43" s="223" t="s">
        <v>97</v>
      </c>
      <c r="M43" s="224"/>
      <c r="N43" s="224"/>
      <c r="O43" s="224"/>
      <c r="P43" s="224"/>
      <c r="Q43" s="224"/>
      <c r="R43" s="224"/>
      <c r="S43" s="225"/>
      <c r="T43" s="272"/>
    </row>
    <row r="44" spans="1:20" ht="38.25" customHeight="1">
      <c r="A44" s="270"/>
      <c r="B44" s="274"/>
      <c r="C44" s="274"/>
      <c r="D44" s="274"/>
      <c r="E44" s="274"/>
      <c r="F44" s="274"/>
      <c r="G44" s="274"/>
      <c r="H44" s="274"/>
      <c r="I44" s="274"/>
      <c r="J44" s="24"/>
      <c r="K44" s="23"/>
      <c r="L44" s="274"/>
      <c r="M44" s="274"/>
      <c r="N44" s="274"/>
      <c r="O44" s="274"/>
      <c r="P44" s="274"/>
      <c r="Q44" s="274"/>
      <c r="R44" s="274"/>
      <c r="S44" s="274"/>
      <c r="T44" s="270"/>
    </row>
    <row r="45" spans="1:20" ht="10.5" customHeight="1">
      <c r="B45" s="32"/>
      <c r="C45" s="32"/>
      <c r="D45" s="32"/>
      <c r="E45" s="32"/>
      <c r="F45" s="32"/>
      <c r="G45" s="32"/>
      <c r="H45" s="32"/>
      <c r="I45" s="32"/>
      <c r="L45" s="32"/>
      <c r="M45" s="32"/>
      <c r="N45" s="32"/>
      <c r="O45" s="32"/>
      <c r="P45" s="32"/>
      <c r="Q45" s="32"/>
      <c r="R45" s="32"/>
      <c r="S45" s="32"/>
    </row>
  </sheetData>
  <sheetProtection selectLockedCells="1"/>
  <mergeCells count="144">
    <mergeCell ref="B30:E30"/>
    <mergeCell ref="F30:I30"/>
    <mergeCell ref="L30:O30"/>
    <mergeCell ref="P30:S30"/>
    <mergeCell ref="B31:E31"/>
    <mergeCell ref="F31:I31"/>
    <mergeCell ref="L31:O31"/>
    <mergeCell ref="P31:S31"/>
    <mergeCell ref="B35:C35"/>
    <mergeCell ref="D35:G36"/>
    <mergeCell ref="H35:I36"/>
    <mergeCell ref="L35:M35"/>
    <mergeCell ref="N35:Q36"/>
    <mergeCell ref="R35:S36"/>
    <mergeCell ref="B36:C36"/>
    <mergeCell ref="L36:M36"/>
    <mergeCell ref="B32:C32"/>
    <mergeCell ref="D32:I33"/>
    <mergeCell ref="L32:M32"/>
    <mergeCell ref="N32:S33"/>
    <mergeCell ref="B29:E29"/>
    <mergeCell ref="F29:I29"/>
    <mergeCell ref="L29:O29"/>
    <mergeCell ref="P29:S29"/>
    <mergeCell ref="B25:I25"/>
    <mergeCell ref="L25:S25"/>
    <mergeCell ref="B26:I26"/>
    <mergeCell ref="L26:S26"/>
    <mergeCell ref="B27:D28"/>
    <mergeCell ref="G27:I28"/>
    <mergeCell ref="L27:N28"/>
    <mergeCell ref="Q27:S28"/>
    <mergeCell ref="E28:F28"/>
    <mergeCell ref="O28:P28"/>
    <mergeCell ref="B24:I24"/>
    <mergeCell ref="L24:S24"/>
    <mergeCell ref="B19:D19"/>
    <mergeCell ref="L19:N19"/>
    <mergeCell ref="C18:D18"/>
    <mergeCell ref="E18:F18"/>
    <mergeCell ref="G18:I18"/>
    <mergeCell ref="M18:N18"/>
    <mergeCell ref="O18:P18"/>
    <mergeCell ref="Q18:S18"/>
    <mergeCell ref="E19:I20"/>
    <mergeCell ref="O19:S20"/>
    <mergeCell ref="B20:D20"/>
    <mergeCell ref="L20:N20"/>
    <mergeCell ref="B21:I21"/>
    <mergeCell ref="L21:S21"/>
    <mergeCell ref="C17:D17"/>
    <mergeCell ref="E17:F17"/>
    <mergeCell ref="G17:I17"/>
    <mergeCell ref="M17:N17"/>
    <mergeCell ref="O17:P17"/>
    <mergeCell ref="Q17:S17"/>
    <mergeCell ref="D15:G16"/>
    <mergeCell ref="H15:I16"/>
    <mergeCell ref="N15:Q16"/>
    <mergeCell ref="R15:S16"/>
    <mergeCell ref="B16:C16"/>
    <mergeCell ref="L16:M16"/>
    <mergeCell ref="B15:C15"/>
    <mergeCell ref="L15:M15"/>
    <mergeCell ref="B13:C13"/>
    <mergeCell ref="L13:M13"/>
    <mergeCell ref="D12:G12"/>
    <mergeCell ref="H12:I12"/>
    <mergeCell ref="B9:E9"/>
    <mergeCell ref="F9:I9"/>
    <mergeCell ref="L9:O9"/>
    <mergeCell ref="P9:S9"/>
    <mergeCell ref="B11:C11"/>
    <mergeCell ref="L11:M11"/>
    <mergeCell ref="B10:C10"/>
    <mergeCell ref="D10:I11"/>
    <mergeCell ref="L10:M10"/>
    <mergeCell ref="N10:S11"/>
    <mergeCell ref="N12:Q12"/>
    <mergeCell ref="R12:S12"/>
    <mergeCell ref="D13:G14"/>
    <mergeCell ref="H13:I14"/>
    <mergeCell ref="N13:Q14"/>
    <mergeCell ref="R13:S14"/>
    <mergeCell ref="B14:C14"/>
    <mergeCell ref="L14:M14"/>
    <mergeCell ref="B12:C12"/>
    <mergeCell ref="L12:M12"/>
    <mergeCell ref="B8:E8"/>
    <mergeCell ref="F8:I8"/>
    <mergeCell ref="L8:O8"/>
    <mergeCell ref="P8:S8"/>
    <mergeCell ref="B5:D6"/>
    <mergeCell ref="G5:I6"/>
    <mergeCell ref="L5:N6"/>
    <mergeCell ref="Q5:S6"/>
    <mergeCell ref="E6:F6"/>
    <mergeCell ref="O6:P6"/>
    <mergeCell ref="B2:I2"/>
    <mergeCell ref="L2:S2"/>
    <mergeCell ref="B3:I3"/>
    <mergeCell ref="L3:S3"/>
    <mergeCell ref="B4:I4"/>
    <mergeCell ref="L4:S4"/>
    <mergeCell ref="B7:E7"/>
    <mergeCell ref="F7:I7"/>
    <mergeCell ref="L7:O7"/>
    <mergeCell ref="P7:S7"/>
    <mergeCell ref="B43:I43"/>
    <mergeCell ref="L43:S43"/>
    <mergeCell ref="D34:G34"/>
    <mergeCell ref="H34:I34"/>
    <mergeCell ref="N34:Q34"/>
    <mergeCell ref="R34:S34"/>
    <mergeCell ref="B37:C37"/>
    <mergeCell ref="D37:G38"/>
    <mergeCell ref="H37:I38"/>
    <mergeCell ref="L37:M37"/>
    <mergeCell ref="N37:Q38"/>
    <mergeCell ref="R37:S38"/>
    <mergeCell ref="B38:C38"/>
    <mergeCell ref="L38:M38"/>
    <mergeCell ref="B34:C34"/>
    <mergeCell ref="L34:M34"/>
    <mergeCell ref="C39:D39"/>
    <mergeCell ref="E39:F39"/>
    <mergeCell ref="G39:I39"/>
    <mergeCell ref="M39:N39"/>
    <mergeCell ref="O39:P39"/>
    <mergeCell ref="Q39:S39"/>
    <mergeCell ref="C40:D40"/>
    <mergeCell ref="E40:F40"/>
    <mergeCell ref="O40:P40"/>
    <mergeCell ref="Q40:S40"/>
    <mergeCell ref="B41:D41"/>
    <mergeCell ref="E41:I42"/>
    <mergeCell ref="L41:N41"/>
    <mergeCell ref="O41:S42"/>
    <mergeCell ref="B42:D42"/>
    <mergeCell ref="L42:N42"/>
    <mergeCell ref="B33:C33"/>
    <mergeCell ref="L33:M33"/>
    <mergeCell ref="G40:I40"/>
    <mergeCell ref="M40:N40"/>
  </mergeCells>
  <phoneticPr fontId="2"/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I26"/>
  <sheetViews>
    <sheetView zoomScaleNormal="100" workbookViewId="0">
      <selection activeCell="X44" sqref="X44"/>
    </sheetView>
  </sheetViews>
  <sheetFormatPr defaultColWidth="9" defaultRowHeight="13.5"/>
  <cols>
    <col min="1" max="1" width="2.75" style="22" customWidth="1"/>
    <col min="2" max="9" width="5.5" style="22" customWidth="1"/>
    <col min="10" max="16384" width="9" style="22"/>
  </cols>
  <sheetData>
    <row r="1" spans="1:9" ht="10.5" customHeight="1">
      <c r="A1" s="19"/>
      <c r="B1" s="20"/>
      <c r="C1" s="20"/>
      <c r="D1" s="20"/>
      <c r="E1" s="20"/>
      <c r="F1" s="20"/>
      <c r="G1" s="20"/>
      <c r="H1" s="20"/>
      <c r="I1" s="20"/>
    </row>
    <row r="2" spans="1:9" ht="15" customHeight="1">
      <c r="A2" s="23"/>
      <c r="B2" s="169" t="s">
        <v>74</v>
      </c>
      <c r="C2" s="170"/>
      <c r="D2" s="170"/>
      <c r="E2" s="170"/>
      <c r="F2" s="170"/>
      <c r="G2" s="170"/>
      <c r="H2" s="170"/>
      <c r="I2" s="171"/>
    </row>
    <row r="3" spans="1:9" ht="24" customHeight="1">
      <c r="A3" s="23"/>
      <c r="B3" s="172" t="s">
        <v>75</v>
      </c>
      <c r="C3" s="173"/>
      <c r="D3" s="173"/>
      <c r="E3" s="173"/>
      <c r="F3" s="173"/>
      <c r="G3" s="173"/>
      <c r="H3" s="173"/>
      <c r="I3" s="174"/>
    </row>
    <row r="4" spans="1:9" ht="24" customHeight="1">
      <c r="A4" s="23"/>
      <c r="B4" s="175" t="str">
        <f>'交代用紙(ホーム)'!B4:I4</f>
        <v>第46回東京都女子サッカーリーグ 高校の部</v>
      </c>
      <c r="C4" s="176"/>
      <c r="D4" s="176"/>
      <c r="E4" s="176"/>
      <c r="F4" s="176"/>
      <c r="G4" s="176"/>
      <c r="H4" s="176"/>
      <c r="I4" s="177"/>
    </row>
    <row r="5" spans="1:9" ht="20.25" customHeight="1">
      <c r="A5" s="23"/>
      <c r="B5" s="228" t="s">
        <v>98</v>
      </c>
      <c r="C5" s="229"/>
      <c r="D5" s="229"/>
      <c r="E5" s="25" t="s">
        <v>76</v>
      </c>
      <c r="F5" s="25" t="s">
        <v>77</v>
      </c>
      <c r="G5" s="232" t="s">
        <v>124</v>
      </c>
      <c r="H5" s="233"/>
      <c r="I5" s="234"/>
    </row>
    <row r="6" spans="1:9" ht="20.25" customHeight="1">
      <c r="A6" s="23"/>
      <c r="B6" s="230"/>
      <c r="C6" s="231"/>
      <c r="D6" s="231"/>
      <c r="E6" s="168" t="s">
        <v>78</v>
      </c>
      <c r="F6" s="168"/>
      <c r="G6" s="235"/>
      <c r="H6" s="235"/>
      <c r="I6" s="236"/>
    </row>
    <row r="7" spans="1:9" ht="14.25" customHeight="1">
      <c r="A7" s="23"/>
      <c r="B7" s="178" t="s">
        <v>79</v>
      </c>
      <c r="C7" s="179"/>
      <c r="D7" s="179"/>
      <c r="E7" s="180"/>
      <c r="F7" s="181" t="s">
        <v>80</v>
      </c>
      <c r="G7" s="179"/>
      <c r="H7" s="179"/>
      <c r="I7" s="182"/>
    </row>
    <row r="8" spans="1:9" ht="14.25" customHeight="1">
      <c r="A8" s="23"/>
      <c r="B8" s="154" t="s">
        <v>81</v>
      </c>
      <c r="C8" s="155"/>
      <c r="D8" s="155"/>
      <c r="E8" s="156"/>
      <c r="F8" s="157" t="s">
        <v>82</v>
      </c>
      <c r="G8" s="155"/>
      <c r="H8" s="155"/>
      <c r="I8" s="158"/>
    </row>
    <row r="9" spans="1:9" ht="30" customHeight="1">
      <c r="A9" s="23"/>
      <c r="B9" s="259" t="s">
        <v>124</v>
      </c>
      <c r="C9" s="260"/>
      <c r="D9" s="260"/>
      <c r="E9" s="261"/>
      <c r="F9" s="250" t="s">
        <v>146</v>
      </c>
      <c r="G9" s="251"/>
      <c r="H9" s="251"/>
      <c r="I9" s="252"/>
    </row>
    <row r="10" spans="1:9" ht="13.5" customHeight="1">
      <c r="A10" s="23"/>
      <c r="B10" s="197" t="s">
        <v>142</v>
      </c>
      <c r="C10" s="198"/>
      <c r="D10" s="237" t="s">
        <v>141</v>
      </c>
      <c r="E10" s="237"/>
      <c r="F10" s="237"/>
      <c r="G10" s="237"/>
      <c r="H10" s="237"/>
      <c r="I10" s="238"/>
    </row>
    <row r="11" spans="1:9" ht="13.5" customHeight="1">
      <c r="A11" s="23"/>
      <c r="B11" s="195" t="s">
        <v>143</v>
      </c>
      <c r="C11" s="196"/>
      <c r="D11" s="239"/>
      <c r="E11" s="239"/>
      <c r="F11" s="239"/>
      <c r="G11" s="239"/>
      <c r="H11" s="239"/>
      <c r="I11" s="240"/>
    </row>
    <row r="12" spans="1:9" ht="16.5" customHeight="1">
      <c r="A12" s="23"/>
      <c r="B12" s="189"/>
      <c r="C12" s="190"/>
      <c r="D12" s="191" t="s">
        <v>83</v>
      </c>
      <c r="E12" s="192"/>
      <c r="F12" s="192"/>
      <c r="G12" s="193"/>
      <c r="H12" s="191" t="s">
        <v>84</v>
      </c>
      <c r="I12" s="194"/>
    </row>
    <row r="13" spans="1:9" ht="18.75" customHeight="1">
      <c r="A13" s="23"/>
      <c r="B13" s="205" t="s">
        <v>85</v>
      </c>
      <c r="C13" s="206"/>
      <c r="D13" s="241" t="s">
        <v>117</v>
      </c>
      <c r="E13" s="242"/>
      <c r="F13" s="242"/>
      <c r="G13" s="243"/>
      <c r="H13" s="253">
        <v>1</v>
      </c>
      <c r="I13" s="254"/>
    </row>
    <row r="14" spans="1:9" ht="18.75" customHeight="1">
      <c r="A14" s="23"/>
      <c r="B14" s="212" t="s">
        <v>86</v>
      </c>
      <c r="C14" s="210"/>
      <c r="D14" s="244"/>
      <c r="E14" s="245"/>
      <c r="F14" s="245"/>
      <c r="G14" s="246"/>
      <c r="H14" s="255"/>
      <c r="I14" s="256"/>
    </row>
    <row r="15" spans="1:9" ht="18.75" customHeight="1">
      <c r="A15" s="23"/>
      <c r="B15" s="205" t="s">
        <v>87</v>
      </c>
      <c r="C15" s="206"/>
      <c r="D15" s="241" t="s">
        <v>125</v>
      </c>
      <c r="E15" s="242"/>
      <c r="F15" s="242"/>
      <c r="G15" s="243"/>
      <c r="H15" s="253">
        <v>21</v>
      </c>
      <c r="I15" s="254"/>
    </row>
    <row r="16" spans="1:9" ht="18.75" customHeight="1">
      <c r="A16" s="23"/>
      <c r="B16" s="212" t="s">
        <v>88</v>
      </c>
      <c r="C16" s="210"/>
      <c r="D16" s="244"/>
      <c r="E16" s="245"/>
      <c r="F16" s="245"/>
      <c r="G16" s="246"/>
      <c r="H16" s="255"/>
      <c r="I16" s="256"/>
    </row>
    <row r="17" spans="1:9" ht="14.25" customHeight="1">
      <c r="A17" s="23"/>
      <c r="B17" s="27" t="s">
        <v>89</v>
      </c>
      <c r="C17" s="221" t="s">
        <v>90</v>
      </c>
      <c r="D17" s="222"/>
      <c r="E17" s="221" t="s">
        <v>91</v>
      </c>
      <c r="F17" s="222"/>
      <c r="G17" s="191" t="s">
        <v>92</v>
      </c>
      <c r="H17" s="192"/>
      <c r="I17" s="194"/>
    </row>
    <row r="18" spans="1:9" ht="27" customHeight="1">
      <c r="A18" s="23"/>
      <c r="B18" s="27" t="s">
        <v>93</v>
      </c>
      <c r="C18" s="213" t="s">
        <v>147</v>
      </c>
      <c r="D18" s="214"/>
      <c r="E18" s="257">
        <v>46194</v>
      </c>
      <c r="F18" s="258"/>
      <c r="G18" s="247" t="s">
        <v>99</v>
      </c>
      <c r="H18" s="248"/>
      <c r="I18" s="249"/>
    </row>
    <row r="19" spans="1:9" ht="22.9" customHeight="1">
      <c r="A19" s="23"/>
      <c r="B19" s="178" t="s">
        <v>95</v>
      </c>
      <c r="C19" s="179"/>
      <c r="D19" s="179"/>
      <c r="E19" s="264" t="s">
        <v>55</v>
      </c>
      <c r="F19" s="265"/>
      <c r="G19" s="265"/>
      <c r="H19" s="265"/>
      <c r="I19" s="266"/>
    </row>
    <row r="20" spans="1:9" ht="24.95" customHeight="1">
      <c r="A20" s="23"/>
      <c r="B20" s="226" t="s">
        <v>96</v>
      </c>
      <c r="C20" s="227"/>
      <c r="D20" s="227"/>
      <c r="E20" s="267"/>
      <c r="F20" s="268"/>
      <c r="G20" s="268"/>
      <c r="H20" s="268"/>
      <c r="I20" s="269"/>
    </row>
    <row r="21" spans="1:9" ht="16.5" customHeight="1">
      <c r="A21" s="28"/>
      <c r="B21" s="223" t="s">
        <v>97</v>
      </c>
      <c r="C21" s="224"/>
      <c r="D21" s="224"/>
      <c r="E21" s="224"/>
      <c r="F21" s="224"/>
      <c r="G21" s="224"/>
      <c r="H21" s="224"/>
      <c r="I21" s="225"/>
    </row>
    <row r="22" spans="1:9" ht="10.5" customHeight="1">
      <c r="A22" s="30"/>
      <c r="B22" s="26"/>
      <c r="C22" s="26"/>
      <c r="D22" s="26"/>
      <c r="E22" s="26"/>
      <c r="F22" s="26"/>
      <c r="G22" s="26"/>
      <c r="H22" s="26"/>
      <c r="I22" s="26"/>
    </row>
    <row r="23" spans="1:9" ht="9" customHeight="1">
      <c r="B23" s="32"/>
      <c r="C23" s="32"/>
      <c r="D23" s="32"/>
      <c r="E23" s="32"/>
      <c r="F23" s="32"/>
      <c r="G23" s="32"/>
      <c r="H23" s="32"/>
      <c r="I23" s="32"/>
    </row>
    <row r="24" spans="1:9">
      <c r="B24" s="263" t="s">
        <v>100</v>
      </c>
      <c r="C24" s="263"/>
      <c r="D24" s="263"/>
      <c r="E24" s="263"/>
      <c r="F24" s="263"/>
      <c r="G24" s="263"/>
      <c r="H24" s="263"/>
      <c r="I24" s="263"/>
    </row>
    <row r="25" spans="1:9">
      <c r="B25" s="262" t="s">
        <v>101</v>
      </c>
      <c r="C25" s="262"/>
      <c r="D25" s="262"/>
      <c r="E25" s="262"/>
      <c r="F25" s="262"/>
      <c r="G25" s="262"/>
      <c r="H25" s="262"/>
      <c r="I25" s="262"/>
    </row>
    <row r="26" spans="1:9" ht="9" customHeight="1">
      <c r="B26" s="32"/>
      <c r="C26" s="32"/>
      <c r="D26" s="32"/>
      <c r="E26" s="32"/>
      <c r="F26" s="32"/>
      <c r="G26" s="32"/>
      <c r="H26" s="32"/>
      <c r="I26" s="32"/>
    </row>
  </sheetData>
  <mergeCells count="38">
    <mergeCell ref="B25:I25"/>
    <mergeCell ref="B19:D19"/>
    <mergeCell ref="B20:D20"/>
    <mergeCell ref="B24:I24"/>
    <mergeCell ref="B21:I21"/>
    <mergeCell ref="E19:I20"/>
    <mergeCell ref="B14:C14"/>
    <mergeCell ref="D13:G14"/>
    <mergeCell ref="G18:I18"/>
    <mergeCell ref="F9:I9"/>
    <mergeCell ref="B15:C15"/>
    <mergeCell ref="H15:I16"/>
    <mergeCell ref="H13:I14"/>
    <mergeCell ref="B16:C16"/>
    <mergeCell ref="D15:G16"/>
    <mergeCell ref="E18:F18"/>
    <mergeCell ref="E17:F17"/>
    <mergeCell ref="G17:I17"/>
    <mergeCell ref="C18:D18"/>
    <mergeCell ref="C17:D17"/>
    <mergeCell ref="B9:E9"/>
    <mergeCell ref="B12:C12"/>
    <mergeCell ref="B10:C10"/>
    <mergeCell ref="D12:G12"/>
    <mergeCell ref="H12:I12"/>
    <mergeCell ref="B13:C13"/>
    <mergeCell ref="B2:I2"/>
    <mergeCell ref="B3:I3"/>
    <mergeCell ref="B4:I4"/>
    <mergeCell ref="B7:E7"/>
    <mergeCell ref="F8:I8"/>
    <mergeCell ref="B5:D6"/>
    <mergeCell ref="E6:F6"/>
    <mergeCell ref="F7:I7"/>
    <mergeCell ref="G5:I6"/>
    <mergeCell ref="B8:E8"/>
    <mergeCell ref="B11:C11"/>
    <mergeCell ref="D10:I11"/>
  </mergeCells>
  <phoneticPr fontId="2"/>
  <printOptions horizontalCentered="1" verticalCentered="1"/>
  <pageMargins left="0" right="0" top="0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メンバー用紙(元)</vt:lpstr>
      <vt:lpstr>メンバー用紙(例)</vt:lpstr>
      <vt:lpstr>交代用紙(ホーム)</vt:lpstr>
      <vt:lpstr>交代用紙 (アウェー)</vt:lpstr>
      <vt:lpstr>交代用紙 (空白)</vt:lpstr>
      <vt:lpstr>交代用紙(例)</vt:lpstr>
      <vt:lpstr>'メンバー用紙(元)'!Print_Area</vt:lpstr>
      <vt:lpstr>'メンバー用紙(例)'!Print_Area</vt:lpstr>
      <vt:lpstr>'交代用紙 (アウェー)'!Print_Area</vt:lpstr>
      <vt:lpstr>'交代用紙 (空白)'!Print_Area</vt:lpstr>
      <vt:lpstr>'交代用紙(例)'!Print_Area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Yasukawa</dc:creator>
  <cp:lastModifiedBy>智 安川</cp:lastModifiedBy>
  <cp:lastPrinted>2026-05-14T20:07:58Z</cp:lastPrinted>
  <dcterms:created xsi:type="dcterms:W3CDTF">2011-05-30T22:33:29Z</dcterms:created>
  <dcterms:modified xsi:type="dcterms:W3CDTF">2026-05-14T20:08:09Z</dcterms:modified>
</cp:coreProperties>
</file>